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475" windowHeight="4935" activeTab="0"/>
  </bookViews>
  <sheets>
    <sheet name="NSO_Database" sheetId="1" r:id="rId1"/>
    <sheet name="CodeList_Mapping" sheetId="2" r:id="rId2"/>
    <sheet name="IUS_Mapping" sheetId="3" r:id="rId3"/>
    <sheet name="CountryData_DSD" sheetId="4" r:id="rId4"/>
  </sheets>
  <definedNames>
    <definedName name="AGE">'CountryData_DSD'!$J$2:$J$10</definedName>
    <definedName name="LOCATION">'CountryData_DSD'!$G$2:$G$4</definedName>
    <definedName name="SERIES">'CountryData_DSD'!$A$2:$A$58</definedName>
    <definedName name="SEX">'CountryData_DSD'!$M$2:$M$5</definedName>
    <definedName name="UNIT">'CountryData_DSD'!$D$2:$D$17</definedName>
    <definedName name="UNIT_MULTI">'CountryData_DSD'!$P$2:$P$9</definedName>
  </definedNames>
  <calcPr fullCalcOnLoad="1"/>
</workbook>
</file>

<file path=xl/sharedStrings.xml><?xml version="1.0" encoding="utf-8"?>
<sst xmlns="http://schemas.openxmlformats.org/spreadsheetml/2006/main" count="455" uniqueCount="251">
  <si>
    <t>Indicator</t>
  </si>
  <si>
    <t>Unit</t>
  </si>
  <si>
    <t>Terrestrial and marine areas protected</t>
  </si>
  <si>
    <t>SE_ADT_1524</t>
  </si>
  <si>
    <t>Literacy rate</t>
  </si>
  <si>
    <t>Telephone lines</t>
  </si>
  <si>
    <t>IT_SUB_ii91</t>
  </si>
  <si>
    <t>ER_LND_TMPA</t>
  </si>
  <si>
    <t>SI_POV_GAP1</t>
  </si>
  <si>
    <t>Poverty gap ratio at USD 1 a day (PPP)</t>
  </si>
  <si>
    <t>000_099_Y</t>
  </si>
  <si>
    <t>000_006_M</t>
  </si>
  <si>
    <t>000_005_Y</t>
  </si>
  <si>
    <t>000_001_Y</t>
  </si>
  <si>
    <t>010_005_Y</t>
  </si>
  <si>
    <t>015_005_Y</t>
  </si>
  <si>
    <t>015_010_Y</t>
  </si>
  <si>
    <t>015_035_Y</t>
  </si>
  <si>
    <t>Not applicable</t>
  </si>
  <si>
    <t>All age ranges</t>
  </si>
  <si>
    <t>under 6 month olds</t>
  </si>
  <si>
    <t>under 5 year olds</t>
  </si>
  <si>
    <t>under 1 year olds</t>
  </si>
  <si>
    <t>10-14 year olds</t>
  </si>
  <si>
    <t>15-19 year olds</t>
  </si>
  <si>
    <t>15-24 year olds</t>
  </si>
  <si>
    <t>15-49 year olds</t>
  </si>
  <si>
    <t>Local currency</t>
  </si>
  <si>
    <t>USD</t>
  </si>
  <si>
    <t>Number</t>
  </si>
  <si>
    <t>Ratio</t>
  </si>
  <si>
    <t>Percent</t>
  </si>
  <si>
    <t>Local currency per USD (PPP)</t>
  </si>
  <si>
    <t>Square kilometers</t>
  </si>
  <si>
    <t>Metric Tons</t>
  </si>
  <si>
    <t>Per 100 live births</t>
  </si>
  <si>
    <t>Per 100 population</t>
  </si>
  <si>
    <t>Per 1,000 live births</t>
  </si>
  <si>
    <t>Per 1,000 population</t>
  </si>
  <si>
    <t>Per 100,000 live births</t>
  </si>
  <si>
    <t>Per 100,000 population</t>
  </si>
  <si>
    <t>Metric tons per hectare</t>
  </si>
  <si>
    <t>Local currency, constant 2000 prices</t>
  </si>
  <si>
    <t>Female</t>
  </si>
  <si>
    <t>Male</t>
  </si>
  <si>
    <t>Both sexes</t>
  </si>
  <si>
    <t>NA</t>
  </si>
  <si>
    <t>F</t>
  </si>
  <si>
    <t>M</t>
  </si>
  <si>
    <t>T</t>
  </si>
  <si>
    <t>U</t>
  </si>
  <si>
    <t>R</t>
  </si>
  <si>
    <t>Total (national level)</t>
  </si>
  <si>
    <t>Urban</t>
  </si>
  <si>
    <t>Rural</t>
  </si>
  <si>
    <t>Units</t>
  </si>
  <si>
    <t>Tens</t>
  </si>
  <si>
    <t>Hundreds</t>
  </si>
  <si>
    <t>Thousands</t>
  </si>
  <si>
    <t>Tens of thousands</t>
  </si>
  <si>
    <t>Millions</t>
  </si>
  <si>
    <t>Billions</t>
  </si>
  <si>
    <t>Trillions</t>
  </si>
  <si>
    <t>SI_POV_DAY1</t>
  </si>
  <si>
    <t>Population below USD 1 (PPP) per day</t>
  </si>
  <si>
    <t>SI_POV_NAHC</t>
  </si>
  <si>
    <t>Population below national poverty line</t>
  </si>
  <si>
    <t>SL_EMP_PCAP</t>
  </si>
  <si>
    <t>Growth rate of GDP per person employed</t>
  </si>
  <si>
    <t>SL_EMP_TOTL</t>
  </si>
  <si>
    <t>Employment-to-population ratio</t>
  </si>
  <si>
    <t>SL_EMP_1DAY</t>
  </si>
  <si>
    <t>Employed people living below USD 1 (PPP) per day</t>
  </si>
  <si>
    <t>SL_UEM_1524</t>
  </si>
  <si>
    <t>Youth unemployment rate</t>
  </si>
  <si>
    <t>SL_UEM_YTOA</t>
  </si>
  <si>
    <t>Ratio of youth unemployment rate to adult unemployment rate</t>
  </si>
  <si>
    <t>SL_UEM_YTOT</t>
  </si>
  <si>
    <t>Share of youth unemployed in total unemployed</t>
  </si>
  <si>
    <t>SL_UEM_YTOY</t>
  </si>
  <si>
    <t>Share of youth unemployed in youth population</t>
  </si>
  <si>
    <t>SN_STA_MALN</t>
  </si>
  <si>
    <t>Children moderately or severely underweight</t>
  </si>
  <si>
    <t>SN_STA_MALS</t>
  </si>
  <si>
    <t>Children severely underweight</t>
  </si>
  <si>
    <t>SN_ITK_DEFC</t>
  </si>
  <si>
    <t>Population undernourished</t>
  </si>
  <si>
    <t>SE_PRM_NENR</t>
  </si>
  <si>
    <t>Total net enrolment ratio in primary education</t>
  </si>
  <si>
    <t>SE_PRM_PRSL</t>
  </si>
  <si>
    <t>Pupils starting grade 1 who reach last grade of primary</t>
  </si>
  <si>
    <t>SE_PRM_CMPL</t>
  </si>
  <si>
    <t>Primary completion rate</t>
  </si>
  <si>
    <t>SE_ADT_GPI</t>
  </si>
  <si>
    <t>Women to men parity index, as ratio of literacy rates</t>
  </si>
  <si>
    <t>SE_PRM_GPI</t>
  </si>
  <si>
    <t>Gender Parity Index in primary level enrolment</t>
  </si>
  <si>
    <t>SE_SEC_GPI</t>
  </si>
  <si>
    <t>Gender Parity Index in secondary level enrolment</t>
  </si>
  <si>
    <t>SE_TER_GPI</t>
  </si>
  <si>
    <t>Gender Parity Index in tertiary level enrolment</t>
  </si>
  <si>
    <t>SL_EMP_NAGR</t>
  </si>
  <si>
    <t>Share women in wage employment in the non-agricultural sector</t>
  </si>
  <si>
    <t>SG_GEN_PARL</t>
  </si>
  <si>
    <t>Seats in national parliament</t>
  </si>
  <si>
    <t>SH_DYN_MORT</t>
  </si>
  <si>
    <t>Under-five mortality rate</t>
  </si>
  <si>
    <t>SH_DYN_IMRT</t>
  </si>
  <si>
    <t>Infant mortality rate</t>
  </si>
  <si>
    <t>SH_IMM_MEAS</t>
  </si>
  <si>
    <t>Children immunized against measles</t>
  </si>
  <si>
    <t>SH_STA_MORT</t>
  </si>
  <si>
    <t>Maternal mortality ratio</t>
  </si>
  <si>
    <t>SH_STA_BRTC</t>
  </si>
  <si>
    <t>Births attended by skilled health personnel</t>
  </si>
  <si>
    <t>SP_DYN_CONU</t>
  </si>
  <si>
    <t>Contraceptive use among married women, any method</t>
  </si>
  <si>
    <t>SP_DYN_CONM</t>
  </si>
  <si>
    <t>Contraceptive use among married women, modern methods</t>
  </si>
  <si>
    <t>SP_DYN_CONC</t>
  </si>
  <si>
    <t>Contraceptive use among married women, condom</t>
  </si>
  <si>
    <t>SP_DYN_CCON</t>
  </si>
  <si>
    <t>Condom use to overall contraceptive use among currently married women</t>
  </si>
  <si>
    <t>SP_DYN_ADKL</t>
  </si>
  <si>
    <t>Adolescent birth rate</t>
  </si>
  <si>
    <t>SH_STA_ANV1</t>
  </si>
  <si>
    <t>Antenatal care coverage, at least one visit</t>
  </si>
  <si>
    <t>SH_STA_ANV4</t>
  </si>
  <si>
    <t>Antenatal care coverage, at least four visits</t>
  </si>
  <si>
    <t>SH_HIV_KNOW</t>
  </si>
  <si>
    <t>Population with comprehensive correct knowledge of HIV/AIDS</t>
  </si>
  <si>
    <t>SE_ENR_ORPHR</t>
  </si>
  <si>
    <t>Ratio of school attendance rate of orphans to school attendance rate of non-orphans</t>
  </si>
  <si>
    <t>SE_ENR_ORPH</t>
  </si>
  <si>
    <t>School attendance rate of orphans</t>
  </si>
  <si>
    <t>SE_ENR_NORPH</t>
  </si>
  <si>
    <t>School attendance rate of children both of whose parents are alive and who live with at least one parent</t>
  </si>
  <si>
    <t>EN_ATM_CO2PC</t>
  </si>
  <si>
    <t>Carbon dioxide emissions per capita</t>
  </si>
  <si>
    <t>EN_ATM_CO2</t>
  </si>
  <si>
    <t>Carbon dioxide emissions</t>
  </si>
  <si>
    <t>EN_ATM_CFC</t>
  </si>
  <si>
    <t>Consumption of ozone-depleting CFCs</t>
  </si>
  <si>
    <t>EN_ATM_ODS</t>
  </si>
  <si>
    <t>Consumption of all ozone-depleting substances</t>
  </si>
  <si>
    <t>ER_LND_TPA</t>
  </si>
  <si>
    <t>Terrestrial areas protected</t>
  </si>
  <si>
    <t>ER_MRN_MPA</t>
  </si>
  <si>
    <t>Marine areas protected</t>
  </si>
  <si>
    <t>SH_H2O_IMPR</t>
  </si>
  <si>
    <t>Population using improved drinking water sources</t>
  </si>
  <si>
    <t>SH_SAN_IMPR</t>
  </si>
  <si>
    <t>Population using improved sanitation facilities</t>
  </si>
  <si>
    <t>IT_SUB_i911</t>
  </si>
  <si>
    <t>Mobile cellular telephone subscriptions</t>
  </si>
  <si>
    <t>IT_USE_ii99</t>
  </si>
  <si>
    <t>Internet users</t>
  </si>
  <si>
    <t>IT_CMP_i981</t>
  </si>
  <si>
    <t>Personal computers</t>
  </si>
  <si>
    <t>NY_GDP_MKTP_CP</t>
  </si>
  <si>
    <t>GDP (current prices)</t>
  </si>
  <si>
    <t>NY_GDP_MKTP_KD_ZG</t>
  </si>
  <si>
    <t>GDP growth (annual percentage)</t>
  </si>
  <si>
    <t>NY_GDP_MKTP_KP</t>
  </si>
  <si>
    <t>GDP (constant prices)</t>
  </si>
  <si>
    <t>NY_GDP_PCAP_CP</t>
  </si>
  <si>
    <t>GDP per capita (current prices)</t>
  </si>
  <si>
    <t>SE_LSC_GPI</t>
  </si>
  <si>
    <t>Gender Parity Index in lower secondary level enrolment</t>
  </si>
  <si>
    <t>SERIES Code</t>
  </si>
  <si>
    <t>SERIES Label</t>
  </si>
  <si>
    <t>CUR_LCU</t>
  </si>
  <si>
    <t>NUMBER</t>
  </si>
  <si>
    <t>RATIO</t>
  </si>
  <si>
    <t>PERCENT</t>
  </si>
  <si>
    <t>LCU_PPP_USD</t>
  </si>
  <si>
    <t>KM2</t>
  </si>
  <si>
    <t>PER_100_LIVE_BIRTHS</t>
  </si>
  <si>
    <t>PER_100_POP</t>
  </si>
  <si>
    <t>PER_1000_LIVE_BIRTHS</t>
  </si>
  <si>
    <t>PER_1000_POP</t>
  </si>
  <si>
    <t>PER_100000_LIVE_BIRTHS</t>
  </si>
  <si>
    <t>PER_100000_POP</t>
  </si>
  <si>
    <t>T_HA</t>
  </si>
  <si>
    <t>CON_LCU_2000</t>
  </si>
  <si>
    <t>UNIT Label</t>
  </si>
  <si>
    <t>UNIT code</t>
  </si>
  <si>
    <t>LOCATION code</t>
  </si>
  <si>
    <t>LOCATIION Label</t>
  </si>
  <si>
    <t>AGE_GROUP code</t>
  </si>
  <si>
    <t>AGE_GROUP Label</t>
  </si>
  <si>
    <t>SEX code</t>
  </si>
  <si>
    <t>SEX Label</t>
  </si>
  <si>
    <t>UNIT_MULTIPLIER code</t>
  </si>
  <si>
    <t>UNIT_MULTIPLIER Label</t>
  </si>
  <si>
    <t>Sub-group</t>
  </si>
  <si>
    <t>Real GDP at constant prices</t>
  </si>
  <si>
    <t>Billion Riels</t>
  </si>
  <si>
    <t>Total</t>
  </si>
  <si>
    <t>Proportion of population below minimum level of dietary energy consumption</t>
  </si>
  <si>
    <t>Gross completion rate Grade 6</t>
  </si>
  <si>
    <t>Gender parity index in secondary education</t>
  </si>
  <si>
    <t>Index</t>
  </si>
  <si>
    <t xml:space="preserve">Maternal mortality ratio </t>
  </si>
  <si>
    <t>Deaths per 100,000 live births</t>
  </si>
  <si>
    <t>Proportion of population below the poverty line</t>
  </si>
  <si>
    <t>Contraceptive prevalence rate</t>
  </si>
  <si>
    <t>Female 15-49 yr total using any modern method</t>
  </si>
  <si>
    <t>Female 15-49 yr</t>
  </si>
  <si>
    <t>Carbon dioxide emissions per capita from all emission sources</t>
  </si>
  <si>
    <t>Metric tons</t>
  </si>
  <si>
    <t>Survival rate to grade 5</t>
  </si>
  <si>
    <t>Proportionof seats headed by women in national parliament</t>
  </si>
  <si>
    <t>Deaths per 1000 live births</t>
  </si>
  <si>
    <t>15-19 yr Total</t>
  </si>
  <si>
    <t>Births per 1,000 woman</t>
  </si>
  <si>
    <t>Net enrolment ratio in basic education</t>
  </si>
  <si>
    <t>Population 15-24 year-olds who have comprehensive correct knowledge of HIV/AIDS</t>
  </si>
  <si>
    <t>Male 15-24 yr</t>
  </si>
  <si>
    <t>Antenatal care coverage for at least four visits</t>
  </si>
  <si>
    <t>Ratio of school attendance of orphans to school attendance of non-orphans</t>
  </si>
  <si>
    <t>10-14 yr Total</t>
  </si>
  <si>
    <t>Ratio emploi / population</t>
  </si>
  <si>
    <t>Nombre de lignes de téléphone fixe pour 100 habitants</t>
  </si>
  <si>
    <t>Proportion des zones terrestres et marines protégées</t>
  </si>
  <si>
    <t>DSD SERIES Mapping</t>
  </si>
  <si>
    <t>DSD UNIT Mapping</t>
  </si>
  <si>
    <t>DSD LOCATION Mapping</t>
  </si>
  <si>
    <t>DSD SEX Mapping</t>
  </si>
  <si>
    <t>DSD AGE Mapping</t>
  </si>
  <si>
    <t>DSD UNIT MULTIPLIER Mapping</t>
  </si>
  <si>
    <t>UNIT</t>
  </si>
  <si>
    <t>UNIT_MULT</t>
  </si>
  <si>
    <t>LOC</t>
  </si>
  <si>
    <t>AGE</t>
  </si>
  <si>
    <t>SEX</t>
  </si>
  <si>
    <t xml:space="preserve">Proportion of households with access to improved sanitation </t>
  </si>
  <si>
    <t>Proportion of households with sustainable access to an improved water source</t>
  </si>
  <si>
    <t>0-5</t>
  </si>
  <si>
    <t>Underweight children under five years old</t>
  </si>
  <si>
    <t>Footnote</t>
  </si>
  <si>
    <t xml:space="preserve">Percentage of children aged 0-59 months who fall below minus 2 standard deviations from the median weight for age of the international reference population.  </t>
  </si>
  <si>
    <t>Antenatal care coverage</t>
  </si>
  <si>
    <t>This figure covers at least one ANC visit</t>
  </si>
  <si>
    <t>Nominal GDP</t>
  </si>
  <si>
    <t>Billion cedis</t>
  </si>
  <si>
    <t>Gender parity index of NER in lower secondary education</t>
  </si>
  <si>
    <t>Abonnés au téléphone mobile cellulaire</t>
  </si>
  <si>
    <t>Share of unemployed youth to total unemployed</t>
  </si>
  <si>
    <t>NSO Database</t>
  </si>
  <si>
    <t>CountryData DSD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</si>
</sst>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35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5" fillId="33" borderId="0" xfId="0" applyFont="1" applyFill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3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35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38" fillId="33" borderId="0" xfId="0" applyFont="1" applyFill="1" applyBorder="1" applyAlignment="1">
      <alignment/>
    </xf>
    <xf numFmtId="0" fontId="35" fillId="0" borderId="10" xfId="0" applyFont="1" applyBorder="1" applyAlignment="1">
      <alignment horizontal="left"/>
    </xf>
    <xf numFmtId="0" fontId="35" fillId="0" borderId="10" xfId="0" applyFont="1" applyBorder="1" applyAlignment="1">
      <alignment/>
    </xf>
    <xf numFmtId="0" fontId="35" fillId="0" borderId="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6.00390625" style="4" customWidth="1"/>
    <col min="2" max="2" width="27.421875" style="4" bestFit="1" customWidth="1"/>
    <col min="3" max="3" width="44.140625" style="4" bestFit="1" customWidth="1"/>
    <col min="4" max="4" width="17.7109375" style="4" customWidth="1"/>
    <col min="5" max="5" width="4.57421875" style="4" bestFit="1" customWidth="1"/>
    <col min="6" max="6" width="8.57421875" style="4" customWidth="1"/>
    <col min="7" max="7" width="8.140625" style="4" bestFit="1" customWidth="1"/>
    <col min="8" max="8" width="10.28125" style="4" hidden="1" customWidth="1"/>
    <col min="9" max="9" width="11.7109375" style="4" hidden="1" customWidth="1"/>
    <col min="10" max="10" width="6.8515625" style="4" hidden="1" customWidth="1"/>
    <col min="11" max="11" width="13.140625" style="4" hidden="1" customWidth="1"/>
    <col min="12" max="16384" width="9.140625" style="4" customWidth="1"/>
  </cols>
  <sheetData>
    <row r="1" spans="1:7" ht="15.75" thickBot="1">
      <c r="A1" s="21" t="s">
        <v>0</v>
      </c>
      <c r="B1" s="21" t="s">
        <v>1</v>
      </c>
      <c r="C1" s="21" t="s">
        <v>195</v>
      </c>
      <c r="D1" s="21" t="s">
        <v>240</v>
      </c>
      <c r="E1" s="1"/>
      <c r="F1" s="1"/>
      <c r="G1" s="1"/>
    </row>
    <row r="2" spans="1:11" ht="15">
      <c r="A2" s="14" t="s">
        <v>247</v>
      </c>
      <c r="B2" s="15" t="s">
        <v>29</v>
      </c>
      <c r="C2" s="16" t="s">
        <v>198</v>
      </c>
      <c r="D2" s="14"/>
      <c r="E2" s="5"/>
      <c r="F2" s="5"/>
      <c r="G2" s="5"/>
      <c r="H2" s="5"/>
      <c r="I2" s="5"/>
      <c r="J2" s="5"/>
      <c r="K2" s="5"/>
    </row>
    <row r="3" spans="1:3" ht="15">
      <c r="A3" s="4" t="s">
        <v>124</v>
      </c>
      <c r="B3" s="4" t="s">
        <v>215</v>
      </c>
      <c r="C3" s="4" t="s">
        <v>214</v>
      </c>
    </row>
    <row r="4" spans="1:7" ht="15">
      <c r="A4" s="4" t="s">
        <v>242</v>
      </c>
      <c r="B4" s="13" t="s">
        <v>31</v>
      </c>
      <c r="C4" t="s">
        <v>198</v>
      </c>
      <c r="D4" s="4" t="s">
        <v>243</v>
      </c>
      <c r="E4" s="3"/>
      <c r="F4" s="3"/>
      <c r="G4" s="3"/>
    </row>
    <row r="5" spans="1:3" ht="15">
      <c r="A5" s="4" t="s">
        <v>219</v>
      </c>
      <c r="B5" s="4" t="s">
        <v>31</v>
      </c>
      <c r="C5" s="4" t="s">
        <v>208</v>
      </c>
    </row>
    <row r="6" spans="1:7" ht="15">
      <c r="A6" s="8" t="s">
        <v>209</v>
      </c>
      <c r="B6" s="8" t="s">
        <v>210</v>
      </c>
      <c r="C6" s="8" t="s">
        <v>198</v>
      </c>
      <c r="D6" s="3"/>
      <c r="E6" s="3"/>
      <c r="F6" s="3"/>
      <c r="G6" s="3"/>
    </row>
    <row r="7" spans="1:3" ht="15">
      <c r="A7" s="4" t="s">
        <v>206</v>
      </c>
      <c r="B7" s="4" t="s">
        <v>31</v>
      </c>
      <c r="C7" s="4" t="s">
        <v>208</v>
      </c>
    </row>
    <row r="8" spans="1:7" ht="15">
      <c r="A8" s="8" t="s">
        <v>206</v>
      </c>
      <c r="B8" s="8" t="s">
        <v>31</v>
      </c>
      <c r="C8" s="8" t="s">
        <v>207</v>
      </c>
      <c r="D8" s="3"/>
      <c r="E8" s="3"/>
      <c r="F8" s="3"/>
      <c r="G8" s="3"/>
    </row>
    <row r="9" spans="1:3" ht="15">
      <c r="A9" s="4" t="s">
        <v>201</v>
      </c>
      <c r="B9" s="4" t="s">
        <v>202</v>
      </c>
      <c r="C9" s="4" t="s">
        <v>198</v>
      </c>
    </row>
    <row r="10" spans="1:7" ht="15">
      <c r="A10" s="4" t="s">
        <v>246</v>
      </c>
      <c r="B10" s="13" t="s">
        <v>30</v>
      </c>
      <c r="C10" t="s">
        <v>198</v>
      </c>
      <c r="E10" s="3"/>
      <c r="F10" s="3"/>
      <c r="G10" s="3"/>
    </row>
    <row r="11" spans="1:4" ht="15">
      <c r="A11" s="4" t="s">
        <v>200</v>
      </c>
      <c r="B11" s="4" t="s">
        <v>31</v>
      </c>
      <c r="C11" s="4" t="s">
        <v>198</v>
      </c>
      <c r="D11" s="3"/>
    </row>
    <row r="12" spans="1:7" ht="15">
      <c r="A12" s="4" t="s">
        <v>68</v>
      </c>
      <c r="B12" s="4" t="s">
        <v>31</v>
      </c>
      <c r="C12" s="4" t="s">
        <v>198</v>
      </c>
      <c r="E12" s="3"/>
      <c r="F12" s="3"/>
      <c r="G12" s="3"/>
    </row>
    <row r="13" spans="1:4" ht="15">
      <c r="A13" s="8" t="s">
        <v>203</v>
      </c>
      <c r="B13" s="8" t="s">
        <v>204</v>
      </c>
      <c r="C13" s="8" t="s">
        <v>198</v>
      </c>
      <c r="D13" s="3"/>
    </row>
    <row r="14" spans="1:3" ht="15">
      <c r="A14" s="4" t="s">
        <v>216</v>
      </c>
      <c r="B14" s="4" t="s">
        <v>31</v>
      </c>
      <c r="C14" s="4" t="s">
        <v>198</v>
      </c>
    </row>
    <row r="15" spans="1:3" ht="15">
      <c r="A15" s="4" t="s">
        <v>223</v>
      </c>
      <c r="B15" s="4" t="s">
        <v>36</v>
      </c>
      <c r="C15" s="4" t="s">
        <v>198</v>
      </c>
    </row>
    <row r="16" spans="1:3" ht="15">
      <c r="A16" s="4" t="s">
        <v>244</v>
      </c>
      <c r="B16" s="13" t="s">
        <v>245</v>
      </c>
      <c r="C16" t="s">
        <v>198</v>
      </c>
    </row>
    <row r="17" spans="1:3" ht="15">
      <c r="A17" s="6" t="s">
        <v>217</v>
      </c>
      <c r="B17" s="4" t="s">
        <v>31</v>
      </c>
      <c r="C17" s="4" t="s">
        <v>218</v>
      </c>
    </row>
    <row r="18" spans="1:3" ht="15">
      <c r="A18" s="4" t="s">
        <v>66</v>
      </c>
      <c r="B18" s="4" t="s">
        <v>31</v>
      </c>
      <c r="C18" s="4" t="s">
        <v>53</v>
      </c>
    </row>
    <row r="19" spans="1:3" ht="15">
      <c r="A19" s="4" t="s">
        <v>224</v>
      </c>
      <c r="B19" s="4" t="s">
        <v>31</v>
      </c>
      <c r="C19" s="4" t="s">
        <v>198</v>
      </c>
    </row>
    <row r="20" spans="1:3" ht="15">
      <c r="A20" s="4" t="s">
        <v>236</v>
      </c>
      <c r="B20" s="13" t="s">
        <v>31</v>
      </c>
      <c r="C20" s="13" t="s">
        <v>198</v>
      </c>
    </row>
    <row r="21" spans="1:3" ht="15">
      <c r="A21" s="4" t="s">
        <v>237</v>
      </c>
      <c r="B21" s="13" t="s">
        <v>31</v>
      </c>
      <c r="C21" s="13" t="s">
        <v>198</v>
      </c>
    </row>
    <row r="22" spans="1:3" ht="15">
      <c r="A22" s="4" t="s">
        <v>199</v>
      </c>
      <c r="B22" s="4" t="s">
        <v>31</v>
      </c>
      <c r="C22" s="4" t="s">
        <v>198</v>
      </c>
    </row>
    <row r="23" spans="1:3" ht="15">
      <c r="A23" s="4" t="s">
        <v>205</v>
      </c>
      <c r="B23" s="4" t="s">
        <v>31</v>
      </c>
      <c r="C23" s="4" t="s">
        <v>54</v>
      </c>
    </row>
    <row r="24" spans="1:4" ht="15">
      <c r="A24" s="8" t="s">
        <v>212</v>
      </c>
      <c r="B24" s="8" t="s">
        <v>31</v>
      </c>
      <c r="C24" s="8" t="s">
        <v>198</v>
      </c>
      <c r="D24" s="3"/>
    </row>
    <row r="25" spans="1:3" ht="15">
      <c r="A25" s="4" t="s">
        <v>222</v>
      </c>
      <c r="B25" s="4" t="s">
        <v>31</v>
      </c>
      <c r="C25" s="4" t="s">
        <v>198</v>
      </c>
    </row>
    <row r="26" spans="1:3" ht="15">
      <c r="A26" s="6" t="s">
        <v>220</v>
      </c>
      <c r="B26" s="4" t="s">
        <v>30</v>
      </c>
      <c r="C26" s="4" t="s">
        <v>221</v>
      </c>
    </row>
    <row r="27" spans="1:4" ht="15">
      <c r="A27" s="9" t="s">
        <v>196</v>
      </c>
      <c r="B27" s="9" t="s">
        <v>197</v>
      </c>
      <c r="C27" s="9" t="s">
        <v>198</v>
      </c>
      <c r="D27" s="5"/>
    </row>
    <row r="28" spans="1:3" ht="15">
      <c r="A28" s="4" t="s">
        <v>248</v>
      </c>
      <c r="B28" s="13" t="s">
        <v>31</v>
      </c>
      <c r="C28" t="s">
        <v>43</v>
      </c>
    </row>
    <row r="29" spans="1:3" ht="15">
      <c r="A29" s="4" t="s">
        <v>211</v>
      </c>
      <c r="B29" s="4" t="s">
        <v>31</v>
      </c>
      <c r="C29" s="4" t="s">
        <v>198</v>
      </c>
    </row>
    <row r="30" spans="1:3" ht="15">
      <c r="A30" s="4" t="s">
        <v>106</v>
      </c>
      <c r="B30" s="4" t="s">
        <v>213</v>
      </c>
      <c r="C30" s="4" t="s">
        <v>198</v>
      </c>
    </row>
    <row r="31" spans="1:4" ht="15">
      <c r="A31" s="4" t="s">
        <v>239</v>
      </c>
      <c r="B31" s="13" t="s">
        <v>31</v>
      </c>
      <c r="C31" t="s">
        <v>238</v>
      </c>
      <c r="D31" t="s">
        <v>241</v>
      </c>
    </row>
  </sheetData>
  <sheetProtection/>
  <printOptions/>
  <pageMargins left="0.33" right="0.13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7.7109375" style="0" bestFit="1" customWidth="1"/>
    <col min="2" max="2" width="51.28125" style="0" customWidth="1"/>
    <col min="3" max="3" width="2.8515625" style="19" customWidth="1"/>
    <col min="4" max="4" width="27.421875" style="0" bestFit="1" customWidth="1"/>
    <col min="5" max="5" width="27.421875" style="0" customWidth="1"/>
    <col min="6" max="6" width="29.140625" style="0" bestFit="1" customWidth="1"/>
    <col min="7" max="7" width="2.8515625" style="19" customWidth="1"/>
    <col min="8" max="8" width="44.140625" style="0" customWidth="1"/>
    <col min="9" max="9" width="22.8515625" style="0" bestFit="1" customWidth="1"/>
    <col min="10" max="10" width="16.57421875" style="0" bestFit="1" customWidth="1"/>
    <col min="11" max="11" width="17.28125" style="0" bestFit="1" customWidth="1"/>
  </cols>
  <sheetData>
    <row r="1" spans="1:11" ht="15.75" thickBot="1">
      <c r="A1" s="21" t="s">
        <v>0</v>
      </c>
      <c r="B1" s="21" t="s">
        <v>225</v>
      </c>
      <c r="C1" s="17"/>
      <c r="D1" s="21" t="s">
        <v>1</v>
      </c>
      <c r="E1" s="21" t="s">
        <v>226</v>
      </c>
      <c r="F1" s="21" t="s">
        <v>230</v>
      </c>
      <c r="G1" s="17"/>
      <c r="H1" s="21" t="s">
        <v>195</v>
      </c>
      <c r="I1" s="21" t="s">
        <v>227</v>
      </c>
      <c r="J1" s="21" t="s">
        <v>228</v>
      </c>
      <c r="K1" s="21" t="s">
        <v>229</v>
      </c>
    </row>
    <row r="2" spans="1:8" ht="15">
      <c r="A2" s="9" t="s">
        <v>247</v>
      </c>
      <c r="B2" s="9"/>
      <c r="C2" s="18"/>
      <c r="D2" t="s">
        <v>245</v>
      </c>
      <c r="E2" s="9"/>
      <c r="F2" s="9"/>
      <c r="G2" s="18"/>
      <c r="H2" s="4" t="s">
        <v>238</v>
      </c>
    </row>
    <row r="3" spans="1:8" ht="15">
      <c r="A3" s="4" t="s">
        <v>124</v>
      </c>
      <c r="B3" s="9"/>
      <c r="C3" s="18"/>
      <c r="D3" t="s">
        <v>197</v>
      </c>
      <c r="E3" s="9"/>
      <c r="F3" s="9"/>
      <c r="G3" s="18"/>
      <c r="H3" s="4" t="s">
        <v>221</v>
      </c>
    </row>
    <row r="4" spans="1:8" ht="15">
      <c r="A4" s="4" t="s">
        <v>242</v>
      </c>
      <c r="B4" s="9"/>
      <c r="C4" s="18"/>
      <c r="D4" s="4" t="s">
        <v>215</v>
      </c>
      <c r="E4" s="9"/>
      <c r="F4" s="9"/>
      <c r="G4" s="18"/>
      <c r="H4" s="4" t="s">
        <v>214</v>
      </c>
    </row>
    <row r="5" spans="1:8" ht="15">
      <c r="A5" s="4" t="s">
        <v>219</v>
      </c>
      <c r="B5" s="9"/>
      <c r="C5" s="18"/>
      <c r="D5" s="8" t="s">
        <v>204</v>
      </c>
      <c r="E5" s="9"/>
      <c r="F5" s="9"/>
      <c r="G5" s="18"/>
      <c r="H5" s="4" t="s">
        <v>43</v>
      </c>
    </row>
    <row r="6" spans="1:8" ht="15">
      <c r="A6" s="8" t="s">
        <v>209</v>
      </c>
      <c r="B6" s="9"/>
      <c r="C6" s="18"/>
      <c r="D6" s="4" t="s">
        <v>213</v>
      </c>
      <c r="E6" s="9"/>
      <c r="F6" s="9"/>
      <c r="G6" s="18"/>
      <c r="H6" s="4" t="s">
        <v>208</v>
      </c>
    </row>
    <row r="7" spans="1:8" ht="15">
      <c r="A7" s="8" t="s">
        <v>206</v>
      </c>
      <c r="B7" s="9"/>
      <c r="C7" s="18"/>
      <c r="D7" s="4" t="s">
        <v>202</v>
      </c>
      <c r="E7" s="9"/>
      <c r="F7" s="9"/>
      <c r="G7" s="18"/>
      <c r="H7" s="4" t="s">
        <v>208</v>
      </c>
    </row>
    <row r="8" spans="1:8" ht="15">
      <c r="A8" s="4" t="s">
        <v>201</v>
      </c>
      <c r="B8" s="9"/>
      <c r="C8" s="18"/>
      <c r="D8" s="8" t="s">
        <v>210</v>
      </c>
      <c r="E8" s="9"/>
      <c r="F8" s="9"/>
      <c r="G8" s="18"/>
      <c r="H8" s="4" t="s">
        <v>207</v>
      </c>
    </row>
    <row r="9" spans="1:8" ht="15">
      <c r="A9" s="8" t="s">
        <v>246</v>
      </c>
      <c r="B9" s="9"/>
      <c r="C9" s="18"/>
      <c r="D9" s="8" t="s">
        <v>29</v>
      </c>
      <c r="E9" s="9"/>
      <c r="F9" s="9"/>
      <c r="G9" s="18"/>
      <c r="H9" s="4" t="s">
        <v>218</v>
      </c>
    </row>
    <row r="10" spans="1:8" ht="15">
      <c r="A10" s="4" t="s">
        <v>200</v>
      </c>
      <c r="B10" s="9"/>
      <c r="C10" s="18"/>
      <c r="D10" s="4" t="s">
        <v>36</v>
      </c>
      <c r="E10" s="9"/>
      <c r="F10" s="9"/>
      <c r="G10" s="18"/>
      <c r="H10" s="8" t="s">
        <v>54</v>
      </c>
    </row>
    <row r="11" spans="1:8" ht="15">
      <c r="A11" s="8" t="s">
        <v>68</v>
      </c>
      <c r="B11" s="9"/>
      <c r="C11" s="18"/>
      <c r="D11" s="13" t="s">
        <v>31</v>
      </c>
      <c r="E11" s="9"/>
      <c r="F11" s="9"/>
      <c r="G11" s="18"/>
      <c r="H11" s="4" t="s">
        <v>198</v>
      </c>
    </row>
    <row r="12" spans="1:8" ht="15">
      <c r="A12" s="4" t="s">
        <v>203</v>
      </c>
      <c r="B12" s="9"/>
      <c r="C12" s="18"/>
      <c r="D12" s="4" t="s">
        <v>30</v>
      </c>
      <c r="E12" s="9"/>
      <c r="F12" s="9"/>
      <c r="G12" s="18"/>
      <c r="H12" s="9" t="s">
        <v>53</v>
      </c>
    </row>
    <row r="13" spans="1:7" ht="15">
      <c r="A13" s="4" t="s">
        <v>216</v>
      </c>
      <c r="B13" s="9"/>
      <c r="C13" s="18"/>
      <c r="G13" s="18"/>
    </row>
    <row r="14" spans="1:7" ht="15">
      <c r="A14" s="4" t="s">
        <v>223</v>
      </c>
      <c r="B14" s="9"/>
      <c r="C14" s="18"/>
      <c r="G14" s="18"/>
    </row>
    <row r="15" spans="1:7" ht="15">
      <c r="A15" s="4" t="s">
        <v>244</v>
      </c>
      <c r="B15" s="9"/>
      <c r="C15" s="18"/>
      <c r="G15" s="18"/>
    </row>
    <row r="16" spans="1:7" ht="15">
      <c r="A16" s="4" t="s">
        <v>217</v>
      </c>
      <c r="B16" s="9"/>
      <c r="C16" s="18"/>
      <c r="G16" s="18"/>
    </row>
    <row r="17" spans="1:7" ht="15">
      <c r="A17" s="4" t="s">
        <v>66</v>
      </c>
      <c r="B17" s="9"/>
      <c r="C17" s="18"/>
      <c r="G17" s="18"/>
    </row>
    <row r="18" spans="1:7" ht="15">
      <c r="A18" s="4" t="s">
        <v>224</v>
      </c>
      <c r="B18" s="9"/>
      <c r="C18" s="18"/>
      <c r="G18" s="18"/>
    </row>
    <row r="19" spans="1:7" ht="15">
      <c r="A19" s="4" t="s">
        <v>236</v>
      </c>
      <c r="B19" s="9"/>
      <c r="C19" s="18"/>
      <c r="G19" s="18"/>
    </row>
    <row r="20" spans="1:7" ht="15">
      <c r="A20" s="4" t="s">
        <v>237</v>
      </c>
      <c r="B20" s="9"/>
      <c r="C20" s="18"/>
      <c r="G20" s="18"/>
    </row>
    <row r="21" spans="1:7" ht="15">
      <c r="A21" s="4" t="s">
        <v>199</v>
      </c>
      <c r="B21" s="9"/>
      <c r="C21" s="18"/>
      <c r="G21" s="18"/>
    </row>
    <row r="22" spans="1:7" ht="15">
      <c r="A22" s="4" t="s">
        <v>205</v>
      </c>
      <c r="B22" s="9"/>
      <c r="C22" s="18"/>
      <c r="G22" s="18"/>
    </row>
    <row r="23" spans="1:7" ht="15">
      <c r="A23" s="6" t="s">
        <v>212</v>
      </c>
      <c r="B23" s="9"/>
      <c r="C23" s="18"/>
      <c r="G23" s="18"/>
    </row>
    <row r="24" spans="1:7" ht="15">
      <c r="A24" s="4" t="s">
        <v>222</v>
      </c>
      <c r="B24" s="9"/>
      <c r="C24" s="18"/>
      <c r="G24" s="18"/>
    </row>
    <row r="25" spans="1:7" ht="15">
      <c r="A25" s="6" t="s">
        <v>220</v>
      </c>
      <c r="B25" s="9"/>
      <c r="C25" s="18"/>
      <c r="G25" s="18"/>
    </row>
    <row r="26" spans="1:7" ht="15">
      <c r="A26" s="4" t="s">
        <v>196</v>
      </c>
      <c r="B26" s="9"/>
      <c r="C26" s="18"/>
      <c r="G26" s="18"/>
    </row>
    <row r="27" spans="1:7" ht="15">
      <c r="A27" s="4" t="s">
        <v>248</v>
      </c>
      <c r="B27" s="9"/>
      <c r="C27" s="18"/>
      <c r="G27" s="18"/>
    </row>
    <row r="28" spans="1:7" ht="15">
      <c r="A28" s="4" t="s">
        <v>211</v>
      </c>
      <c r="B28" s="9"/>
      <c r="C28" s="18"/>
      <c r="G28" s="18"/>
    </row>
    <row r="29" spans="1:2" ht="15">
      <c r="A29" t="s">
        <v>106</v>
      </c>
      <c r="B29" s="9"/>
    </row>
    <row r="30" spans="1:2" ht="15">
      <c r="A30" t="s">
        <v>239</v>
      </c>
      <c r="B30" s="9"/>
    </row>
  </sheetData>
  <sheetProtection/>
  <dataValidations count="6">
    <dataValidation type="list" allowBlank="1" showInputMessage="1" showErrorMessage="1" sqref="B2:C28 G2:G28 B29:B30">
      <formula1>SERIES</formula1>
    </dataValidation>
    <dataValidation type="list" allowBlank="1" showInputMessage="1" showErrorMessage="1" sqref="F2:F12">
      <formula1>UNIT_MULTI</formula1>
    </dataValidation>
    <dataValidation type="list" allowBlank="1" showInputMessage="1" showErrorMessage="1" sqref="E2:E12">
      <formula1>UNIT</formula1>
    </dataValidation>
    <dataValidation type="list" allowBlank="1" showInputMessage="1" showErrorMessage="1" sqref="I2:I12">
      <formula1>LOCATION</formula1>
    </dataValidation>
    <dataValidation type="list" allowBlank="1" showInputMessage="1" showErrorMessage="1" sqref="J2:J12">
      <formula1>SEX</formula1>
    </dataValidation>
    <dataValidation type="list" allowBlank="1" showInputMessage="1" showErrorMessage="1" sqref="K2:K12">
      <formula1>AGE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40.7109375" style="4" customWidth="1"/>
    <col min="2" max="2" width="12.7109375" style="4" customWidth="1"/>
    <col min="3" max="3" width="20.7109375" style="4" customWidth="1"/>
    <col min="4" max="4" width="2.00390625" style="11" customWidth="1"/>
    <col min="5" max="5" width="40.7109375" style="4" customWidth="1"/>
    <col min="6" max="6" width="23.57421875" style="4" bestFit="1" customWidth="1"/>
    <col min="7" max="7" width="11.140625" style="4" bestFit="1" customWidth="1"/>
    <col min="8" max="8" width="4.421875" style="4" bestFit="1" customWidth="1"/>
    <col min="9" max="9" width="10.00390625" style="4" bestFit="1" customWidth="1"/>
    <col min="10" max="10" width="4.140625" style="4" bestFit="1" customWidth="1"/>
    <col min="11" max="16384" width="9.140625" style="4" customWidth="1"/>
  </cols>
  <sheetData>
    <row r="1" spans="1:10" ht="15">
      <c r="A1" s="23" t="s">
        <v>249</v>
      </c>
      <c r="B1" s="23"/>
      <c r="C1" s="23"/>
      <c r="E1" s="23" t="s">
        <v>250</v>
      </c>
      <c r="F1" s="23"/>
      <c r="G1" s="23"/>
      <c r="H1" s="23"/>
      <c r="I1" s="23"/>
      <c r="J1" s="23"/>
    </row>
    <row r="2" spans="1:10" ht="15.75" thickBot="1">
      <c r="A2" s="21" t="s">
        <v>0</v>
      </c>
      <c r="B2" s="21" t="s">
        <v>1</v>
      </c>
      <c r="C2" s="21" t="s">
        <v>195</v>
      </c>
      <c r="D2" s="10"/>
      <c r="E2" s="21" t="s">
        <v>170</v>
      </c>
      <c r="F2" s="21" t="s">
        <v>231</v>
      </c>
      <c r="G2" s="21" t="s">
        <v>232</v>
      </c>
      <c r="H2" s="21" t="s">
        <v>233</v>
      </c>
      <c r="I2" s="21" t="s">
        <v>234</v>
      </c>
      <c r="J2" s="21" t="s">
        <v>235</v>
      </c>
    </row>
    <row r="3" spans="1:10" ht="15">
      <c r="A3" s="14" t="s">
        <v>247</v>
      </c>
      <c r="B3" s="14" t="s">
        <v>29</v>
      </c>
      <c r="C3" s="14" t="s">
        <v>198</v>
      </c>
      <c r="D3" s="20"/>
      <c r="E3" s="14">
        <f>VLOOKUP($A3,CodeList_Mapping!$A$2:$B$31,2,FALSE)</f>
        <v>0</v>
      </c>
      <c r="F3" s="14" t="e">
        <f>VLOOKUP(VLOOKUP($B3,CodeList_Mapping!$D$2:$F$12,2,FALSE),CountryData_DSD!$D$2:$E$17,2,FALSE)</f>
        <v>#N/A</v>
      </c>
      <c r="G3" s="14" t="e">
        <f>VLOOKUP(VLOOKUP($B3,CodeList_Mapping!$D$2:$F$12,3,FALSE),CountryData_DSD!$P$1:$Q$9,2,FALSE)</f>
        <v>#N/A</v>
      </c>
      <c r="H3" s="14" t="e">
        <f>VLOOKUP(VLOOKUP($C3,CodeList_Mapping!$H$2:$K$12,2,FALSE),CountryData_DSD!$G$2:$H$4,2,FALSE)</f>
        <v>#N/A</v>
      </c>
      <c r="I3" s="14" t="e">
        <f>VLOOKUP(VLOOKUP($C3,CodeList_Mapping!$H$2:$K$12,4,FALSE),CountryData_DSD!$J$2:$K$10,2,FALSE)</f>
        <v>#N/A</v>
      </c>
      <c r="J3" s="14" t="e">
        <f>VLOOKUP(VLOOKUP($C3,CodeList_Mapping!$H$2:$K$12,3,FALSE),CountryData_DSD!$M$2:$N$5,2,FALSE)</f>
        <v>#N/A</v>
      </c>
    </row>
    <row r="4" spans="1:10" ht="15">
      <c r="A4" s="9" t="s">
        <v>124</v>
      </c>
      <c r="B4" s="9" t="s">
        <v>215</v>
      </c>
      <c r="C4" s="9" t="s">
        <v>214</v>
      </c>
      <c r="E4" s="9">
        <f>VLOOKUP($A4,CodeList_Mapping!$A$2:$B$31,2,FALSE)</f>
        <v>0</v>
      </c>
      <c r="F4" s="9" t="e">
        <f>VLOOKUP(VLOOKUP($B4,CodeList_Mapping!$D$2:$F$12,2,FALSE),CountryData_DSD!$D$2:$E$17,2,FALSE)</f>
        <v>#N/A</v>
      </c>
      <c r="G4" s="9" t="e">
        <f>VLOOKUP(VLOOKUP($B4,CodeList_Mapping!$D$2:$F$12,3,FALSE),CountryData_DSD!$P$1:$Q$9,2,FALSE)</f>
        <v>#N/A</v>
      </c>
      <c r="H4" s="9" t="e">
        <f>VLOOKUP(VLOOKUP($C4,CodeList_Mapping!$H$2:$K$12,2,FALSE),CountryData_DSD!$G$2:$H$4,2,FALSE)</f>
        <v>#N/A</v>
      </c>
      <c r="I4" s="9" t="e">
        <f>VLOOKUP(VLOOKUP($C4,CodeList_Mapping!$H$2:$K$12,4,FALSE),CountryData_DSD!$J$2:$K$10,2,FALSE)</f>
        <v>#N/A</v>
      </c>
      <c r="J4" s="9" t="e">
        <f>VLOOKUP(VLOOKUP($C4,CodeList_Mapping!$H$2:$K$12,3,FALSE),CountryData_DSD!$M$2:$N$5,2,FALSE)</f>
        <v>#N/A</v>
      </c>
    </row>
    <row r="5" spans="1:10" ht="15">
      <c r="A5" s="9" t="s">
        <v>242</v>
      </c>
      <c r="B5" s="9" t="s">
        <v>31</v>
      </c>
      <c r="C5" s="9" t="s">
        <v>198</v>
      </c>
      <c r="D5" s="12"/>
      <c r="E5" s="9">
        <f>VLOOKUP($A5,CodeList_Mapping!$A$2:$B$31,2,FALSE)</f>
        <v>0</v>
      </c>
      <c r="F5" s="9" t="e">
        <f>VLOOKUP(VLOOKUP($B5,CodeList_Mapping!$D$2:$F$12,2,FALSE),CountryData_DSD!$D$2:$E$17,2,FALSE)</f>
        <v>#N/A</v>
      </c>
      <c r="G5" s="9" t="e">
        <f>VLOOKUP(VLOOKUP($B5,CodeList_Mapping!$D$2:$F$12,3,FALSE),CountryData_DSD!$P$1:$Q$9,2,FALSE)</f>
        <v>#N/A</v>
      </c>
      <c r="H5" s="9" t="e">
        <f>VLOOKUP(VLOOKUP($C5,CodeList_Mapping!$H$2:$K$12,2,FALSE),CountryData_DSD!$G$2:$H$4,2,FALSE)</f>
        <v>#N/A</v>
      </c>
      <c r="I5" s="9" t="e">
        <f>VLOOKUP(VLOOKUP($C5,CodeList_Mapping!$H$2:$K$12,4,FALSE),CountryData_DSD!$J$2:$K$10,2,FALSE)</f>
        <v>#N/A</v>
      </c>
      <c r="J5" s="9" t="e">
        <f>VLOOKUP(VLOOKUP($C5,CodeList_Mapping!$H$2:$K$12,3,FALSE),CountryData_DSD!$M$2:$N$5,2,FALSE)</f>
        <v>#N/A</v>
      </c>
    </row>
    <row r="6" spans="1:10" ht="15">
      <c r="A6" s="9" t="s">
        <v>219</v>
      </c>
      <c r="B6" s="9" t="s">
        <v>31</v>
      </c>
      <c r="C6" s="9" t="s">
        <v>208</v>
      </c>
      <c r="E6" s="9">
        <f>VLOOKUP($A6,CodeList_Mapping!$A$2:$B$31,2,FALSE)</f>
        <v>0</v>
      </c>
      <c r="F6" s="9" t="e">
        <f>VLOOKUP(VLOOKUP($B6,CodeList_Mapping!$D$2:$F$12,2,FALSE),CountryData_DSD!$D$2:$E$17,2,FALSE)</f>
        <v>#N/A</v>
      </c>
      <c r="G6" s="9" t="e">
        <f>VLOOKUP(VLOOKUP($B6,CodeList_Mapping!$D$2:$F$12,3,FALSE),CountryData_DSD!$P$1:$Q$9,2,FALSE)</f>
        <v>#N/A</v>
      </c>
      <c r="H6" s="9" t="e">
        <f>VLOOKUP(VLOOKUP($C6,CodeList_Mapping!$H$2:$K$12,2,FALSE),CountryData_DSD!$G$2:$H$4,2,FALSE)</f>
        <v>#N/A</v>
      </c>
      <c r="I6" s="9" t="e">
        <f>VLOOKUP(VLOOKUP($C6,CodeList_Mapping!$H$2:$K$12,4,FALSE),CountryData_DSD!$J$2:$K$10,2,FALSE)</f>
        <v>#N/A</v>
      </c>
      <c r="J6" s="9" t="e">
        <f>VLOOKUP(VLOOKUP($C6,CodeList_Mapping!$H$2:$K$12,3,FALSE),CountryData_DSD!$M$2:$N$5,2,FALSE)</f>
        <v>#N/A</v>
      </c>
    </row>
    <row r="7" spans="1:10" ht="15">
      <c r="A7" s="9" t="s">
        <v>209</v>
      </c>
      <c r="B7" s="9" t="s">
        <v>210</v>
      </c>
      <c r="C7" s="9" t="s">
        <v>198</v>
      </c>
      <c r="D7" s="12"/>
      <c r="E7" s="9">
        <f>VLOOKUP($A7,CodeList_Mapping!$A$2:$B$31,2,FALSE)</f>
        <v>0</v>
      </c>
      <c r="F7" s="9" t="e">
        <f>VLOOKUP(VLOOKUP($B7,CodeList_Mapping!$D$2:$F$12,2,FALSE),CountryData_DSD!$D$2:$E$17,2,FALSE)</f>
        <v>#N/A</v>
      </c>
      <c r="G7" s="9" t="e">
        <f>VLOOKUP(VLOOKUP($B7,CodeList_Mapping!$D$2:$F$12,3,FALSE),CountryData_DSD!$P$1:$Q$9,2,FALSE)</f>
        <v>#N/A</v>
      </c>
      <c r="H7" s="9" t="e">
        <f>VLOOKUP(VLOOKUP($C7,CodeList_Mapping!$H$2:$K$12,2,FALSE),CountryData_DSD!$G$2:$H$4,2,FALSE)</f>
        <v>#N/A</v>
      </c>
      <c r="I7" s="9" t="e">
        <f>VLOOKUP(VLOOKUP($C7,CodeList_Mapping!$H$2:$K$12,4,FALSE),CountryData_DSD!$J$2:$K$10,2,FALSE)</f>
        <v>#N/A</v>
      </c>
      <c r="J7" s="9" t="e">
        <f>VLOOKUP(VLOOKUP($C7,CodeList_Mapping!$H$2:$K$12,3,FALSE),CountryData_DSD!$M$2:$N$5,2,FALSE)</f>
        <v>#N/A</v>
      </c>
    </row>
    <row r="8" spans="1:10" ht="15">
      <c r="A8" s="9" t="s">
        <v>206</v>
      </c>
      <c r="B8" s="9" t="s">
        <v>31</v>
      </c>
      <c r="C8" s="9" t="s">
        <v>208</v>
      </c>
      <c r="E8" s="9">
        <f>VLOOKUP($A8,CodeList_Mapping!$A$2:$B$31,2,FALSE)</f>
        <v>0</v>
      </c>
      <c r="F8" s="9" t="e">
        <f>VLOOKUP(VLOOKUP($B8,CodeList_Mapping!$D$2:$F$12,2,FALSE),CountryData_DSD!$D$2:$E$17,2,FALSE)</f>
        <v>#N/A</v>
      </c>
      <c r="G8" s="9" t="e">
        <f>VLOOKUP(VLOOKUP($B8,CodeList_Mapping!$D$2:$F$12,3,FALSE),CountryData_DSD!$P$1:$Q$9,2,FALSE)</f>
        <v>#N/A</v>
      </c>
      <c r="H8" s="9" t="e">
        <f>VLOOKUP(VLOOKUP($C8,CodeList_Mapping!$H$2:$K$12,2,FALSE),CountryData_DSD!$G$2:$H$4,2,FALSE)</f>
        <v>#N/A</v>
      </c>
      <c r="I8" s="9" t="e">
        <f>VLOOKUP(VLOOKUP($C8,CodeList_Mapping!$H$2:$K$12,4,FALSE),CountryData_DSD!$J$2:$K$10,2,FALSE)</f>
        <v>#N/A</v>
      </c>
      <c r="J8" s="9" t="e">
        <f>VLOOKUP(VLOOKUP($C8,CodeList_Mapping!$H$2:$K$12,3,FALSE),CountryData_DSD!$M$2:$N$5,2,FALSE)</f>
        <v>#N/A</v>
      </c>
    </row>
    <row r="9" spans="1:10" ht="15">
      <c r="A9" s="9" t="s">
        <v>206</v>
      </c>
      <c r="B9" s="9" t="s">
        <v>31</v>
      </c>
      <c r="C9" s="9" t="s">
        <v>207</v>
      </c>
      <c r="D9" s="12"/>
      <c r="E9" s="9">
        <f>VLOOKUP($A9,CodeList_Mapping!$A$2:$B$31,2,FALSE)</f>
        <v>0</v>
      </c>
      <c r="F9" s="9" t="e">
        <f>VLOOKUP(VLOOKUP($B9,CodeList_Mapping!$D$2:$F$12,2,FALSE),CountryData_DSD!$D$2:$E$17,2,FALSE)</f>
        <v>#N/A</v>
      </c>
      <c r="G9" s="9" t="e">
        <f>VLOOKUP(VLOOKUP($B9,CodeList_Mapping!$D$2:$F$12,3,FALSE),CountryData_DSD!$P$1:$Q$9,2,FALSE)</f>
        <v>#N/A</v>
      </c>
      <c r="H9" s="9" t="e">
        <f>VLOOKUP(VLOOKUP($C9,CodeList_Mapping!$H$2:$K$12,2,FALSE),CountryData_DSD!$G$2:$H$4,2,FALSE)</f>
        <v>#N/A</v>
      </c>
      <c r="I9" s="9" t="e">
        <f>VLOOKUP(VLOOKUP($C9,CodeList_Mapping!$H$2:$K$12,4,FALSE),CountryData_DSD!$J$2:$K$10,2,FALSE)</f>
        <v>#N/A</v>
      </c>
      <c r="J9" s="9" t="e">
        <f>VLOOKUP(VLOOKUP($C9,CodeList_Mapping!$H$2:$K$12,3,FALSE),CountryData_DSD!$M$2:$N$5,2,FALSE)</f>
        <v>#N/A</v>
      </c>
    </row>
    <row r="10" spans="1:10" ht="15">
      <c r="A10" s="9" t="s">
        <v>201</v>
      </c>
      <c r="B10" s="9" t="s">
        <v>202</v>
      </c>
      <c r="C10" s="9" t="s">
        <v>198</v>
      </c>
      <c r="E10" s="9">
        <f>VLOOKUP($A10,CodeList_Mapping!$A$2:$B$31,2,FALSE)</f>
        <v>0</v>
      </c>
      <c r="F10" s="9" t="e">
        <f>VLOOKUP(VLOOKUP($B10,CodeList_Mapping!$D$2:$F$12,2,FALSE),CountryData_DSD!$D$2:$E$17,2,FALSE)</f>
        <v>#N/A</v>
      </c>
      <c r="G10" s="9" t="e">
        <f>VLOOKUP(VLOOKUP($B10,CodeList_Mapping!$D$2:$F$12,3,FALSE),CountryData_DSD!$P$1:$Q$9,2,FALSE)</f>
        <v>#N/A</v>
      </c>
      <c r="H10" s="9" t="e">
        <f>VLOOKUP(VLOOKUP($C10,CodeList_Mapping!$H$2:$K$12,2,FALSE),CountryData_DSD!$G$2:$H$4,2,FALSE)</f>
        <v>#N/A</v>
      </c>
      <c r="I10" s="9" t="e">
        <f>VLOOKUP(VLOOKUP($C10,CodeList_Mapping!$H$2:$K$12,4,FALSE),CountryData_DSD!$J$2:$K$10,2,FALSE)</f>
        <v>#N/A</v>
      </c>
      <c r="J10" s="9" t="e">
        <f>VLOOKUP(VLOOKUP($C10,CodeList_Mapping!$H$2:$K$12,3,FALSE),CountryData_DSD!$M$2:$N$5,2,FALSE)</f>
        <v>#N/A</v>
      </c>
    </row>
    <row r="11" spans="1:10" ht="15">
      <c r="A11" s="9" t="s">
        <v>246</v>
      </c>
      <c r="B11" s="9" t="s">
        <v>30</v>
      </c>
      <c r="C11" s="9" t="s">
        <v>198</v>
      </c>
      <c r="D11" s="12"/>
      <c r="E11" s="9">
        <f>VLOOKUP($A11,CodeList_Mapping!$A$2:$B$31,2,FALSE)</f>
        <v>0</v>
      </c>
      <c r="F11" s="9" t="e">
        <f>VLOOKUP(VLOOKUP($B11,CodeList_Mapping!$D$2:$F$12,2,FALSE),CountryData_DSD!$D$2:$E$17,2,FALSE)</f>
        <v>#N/A</v>
      </c>
      <c r="G11" s="9" t="e">
        <f>VLOOKUP(VLOOKUP($B11,CodeList_Mapping!$D$2:$F$12,3,FALSE),CountryData_DSD!$P$1:$Q$9,2,FALSE)</f>
        <v>#N/A</v>
      </c>
      <c r="H11" s="9" t="e">
        <f>VLOOKUP(VLOOKUP($C11,CodeList_Mapping!$H$2:$K$12,2,FALSE),CountryData_DSD!$G$2:$H$4,2,FALSE)</f>
        <v>#N/A</v>
      </c>
      <c r="I11" s="9" t="e">
        <f>VLOOKUP(VLOOKUP($C11,CodeList_Mapping!$H$2:$K$12,4,FALSE),CountryData_DSD!$J$2:$K$10,2,FALSE)</f>
        <v>#N/A</v>
      </c>
      <c r="J11" s="9" t="e">
        <f>VLOOKUP(VLOOKUP($C11,CodeList_Mapping!$H$2:$K$12,3,FALSE),CountryData_DSD!$M$2:$N$5,2,FALSE)</f>
        <v>#N/A</v>
      </c>
    </row>
    <row r="12" spans="1:10" ht="15">
      <c r="A12" s="9" t="s">
        <v>200</v>
      </c>
      <c r="B12" s="9" t="s">
        <v>31</v>
      </c>
      <c r="C12" s="9" t="s">
        <v>198</v>
      </c>
      <c r="E12" s="9">
        <f>VLOOKUP($A12,CodeList_Mapping!$A$2:$B$31,2,FALSE)</f>
        <v>0</v>
      </c>
      <c r="F12" s="9" t="e">
        <f>VLOOKUP(VLOOKUP($B12,CodeList_Mapping!$D$2:$F$12,2,FALSE),CountryData_DSD!$D$2:$E$17,2,FALSE)</f>
        <v>#N/A</v>
      </c>
      <c r="G12" s="9" t="e">
        <f>VLOOKUP(VLOOKUP($B12,CodeList_Mapping!$D$2:$F$12,3,FALSE),CountryData_DSD!$P$1:$Q$9,2,FALSE)</f>
        <v>#N/A</v>
      </c>
      <c r="H12" s="9" t="e">
        <f>VLOOKUP(VLOOKUP($C12,CodeList_Mapping!$H$2:$K$12,2,FALSE),CountryData_DSD!$G$2:$H$4,2,FALSE)</f>
        <v>#N/A</v>
      </c>
      <c r="I12" s="9" t="e">
        <f>VLOOKUP(VLOOKUP($C12,CodeList_Mapping!$H$2:$K$12,4,FALSE),CountryData_DSD!$J$2:$K$10,2,FALSE)</f>
        <v>#N/A</v>
      </c>
      <c r="J12" s="9" t="e">
        <f>VLOOKUP(VLOOKUP($C12,CodeList_Mapping!$H$2:$K$12,3,FALSE),CountryData_DSD!$M$2:$N$5,2,FALSE)</f>
        <v>#N/A</v>
      </c>
    </row>
    <row r="13" spans="1:10" ht="15">
      <c r="A13" s="9" t="s">
        <v>68</v>
      </c>
      <c r="B13" s="9" t="s">
        <v>31</v>
      </c>
      <c r="C13" s="9" t="s">
        <v>198</v>
      </c>
      <c r="D13" s="12"/>
      <c r="E13" s="9">
        <f>VLOOKUP($A13,CodeList_Mapping!$A$2:$B$31,2,FALSE)</f>
        <v>0</v>
      </c>
      <c r="F13" s="9" t="e">
        <f>VLOOKUP(VLOOKUP($B13,CodeList_Mapping!$D$2:$F$12,2,FALSE),CountryData_DSD!$D$2:$E$17,2,FALSE)</f>
        <v>#N/A</v>
      </c>
      <c r="G13" s="9" t="e">
        <f>VLOOKUP(VLOOKUP($B13,CodeList_Mapping!$D$2:$F$12,3,FALSE),CountryData_DSD!$P$1:$Q$9,2,FALSE)</f>
        <v>#N/A</v>
      </c>
      <c r="H13" s="9" t="e">
        <f>VLOOKUP(VLOOKUP($C13,CodeList_Mapping!$H$2:$K$12,2,FALSE),CountryData_DSD!$G$2:$H$4,2,FALSE)</f>
        <v>#N/A</v>
      </c>
      <c r="I13" s="9" t="e">
        <f>VLOOKUP(VLOOKUP($C13,CodeList_Mapping!$H$2:$K$12,4,FALSE),CountryData_DSD!$J$2:$K$10,2,FALSE)</f>
        <v>#N/A</v>
      </c>
      <c r="J13" s="9" t="e">
        <f>VLOOKUP(VLOOKUP($C13,CodeList_Mapping!$H$2:$K$12,3,FALSE),CountryData_DSD!$M$2:$N$5,2,FALSE)</f>
        <v>#N/A</v>
      </c>
    </row>
    <row r="14" spans="1:10" ht="15">
      <c r="A14" s="9" t="s">
        <v>203</v>
      </c>
      <c r="B14" s="9" t="s">
        <v>204</v>
      </c>
      <c r="C14" s="9" t="s">
        <v>198</v>
      </c>
      <c r="E14" s="9">
        <f>VLOOKUP($A14,CodeList_Mapping!$A$2:$B$31,2,FALSE)</f>
        <v>0</v>
      </c>
      <c r="F14" s="9" t="e">
        <f>VLOOKUP(VLOOKUP($B14,CodeList_Mapping!$D$2:$F$12,2,FALSE),CountryData_DSD!$D$2:$E$17,2,FALSE)</f>
        <v>#N/A</v>
      </c>
      <c r="G14" s="9" t="e">
        <f>VLOOKUP(VLOOKUP($B14,CodeList_Mapping!$D$2:$F$12,3,FALSE),CountryData_DSD!$P$1:$Q$9,2,FALSE)</f>
        <v>#N/A</v>
      </c>
      <c r="H14" s="9" t="e">
        <f>VLOOKUP(VLOOKUP($C14,CodeList_Mapping!$H$2:$K$12,2,FALSE),CountryData_DSD!$G$2:$H$4,2,FALSE)</f>
        <v>#N/A</v>
      </c>
      <c r="I14" s="9" t="e">
        <f>VLOOKUP(VLOOKUP($C14,CodeList_Mapping!$H$2:$K$12,4,FALSE),CountryData_DSD!$J$2:$K$10,2,FALSE)</f>
        <v>#N/A</v>
      </c>
      <c r="J14" s="9" t="e">
        <f>VLOOKUP(VLOOKUP($C14,CodeList_Mapping!$H$2:$K$12,3,FALSE),CountryData_DSD!$M$2:$N$5,2,FALSE)</f>
        <v>#N/A</v>
      </c>
    </row>
    <row r="15" spans="1:10" ht="15">
      <c r="A15" s="9" t="s">
        <v>216</v>
      </c>
      <c r="B15" s="9" t="s">
        <v>31</v>
      </c>
      <c r="C15" s="9" t="s">
        <v>198</v>
      </c>
      <c r="E15" s="9">
        <f>VLOOKUP($A15,CodeList_Mapping!$A$2:$B$31,2,FALSE)</f>
        <v>0</v>
      </c>
      <c r="F15" s="9" t="e">
        <f>VLOOKUP(VLOOKUP($B15,CodeList_Mapping!$D$2:$F$12,2,FALSE),CountryData_DSD!$D$2:$E$17,2,FALSE)</f>
        <v>#N/A</v>
      </c>
      <c r="G15" s="9" t="e">
        <f>VLOOKUP(VLOOKUP($B15,CodeList_Mapping!$D$2:$F$12,3,FALSE),CountryData_DSD!$P$1:$Q$9,2,FALSE)</f>
        <v>#N/A</v>
      </c>
      <c r="H15" s="9" t="e">
        <f>VLOOKUP(VLOOKUP($C15,CodeList_Mapping!$H$2:$K$12,2,FALSE),CountryData_DSD!$G$2:$H$4,2,FALSE)</f>
        <v>#N/A</v>
      </c>
      <c r="I15" s="9" t="e">
        <f>VLOOKUP(VLOOKUP($C15,CodeList_Mapping!$H$2:$K$12,4,FALSE),CountryData_DSD!$J$2:$K$10,2,FALSE)</f>
        <v>#N/A</v>
      </c>
      <c r="J15" s="9" t="e">
        <f>VLOOKUP(VLOOKUP($C15,CodeList_Mapping!$H$2:$K$12,3,FALSE),CountryData_DSD!$M$2:$N$5,2,FALSE)</f>
        <v>#N/A</v>
      </c>
    </row>
    <row r="16" spans="1:10" ht="15">
      <c r="A16" s="9" t="s">
        <v>223</v>
      </c>
      <c r="B16" s="9" t="s">
        <v>36</v>
      </c>
      <c r="C16" s="9" t="s">
        <v>198</v>
      </c>
      <c r="E16" s="9">
        <f>VLOOKUP($A16,CodeList_Mapping!$A$2:$B$31,2,FALSE)</f>
        <v>0</v>
      </c>
      <c r="F16" s="9" t="e">
        <f>VLOOKUP(VLOOKUP($B16,CodeList_Mapping!$D$2:$F$12,2,FALSE),CountryData_DSD!$D$2:$E$17,2,FALSE)</f>
        <v>#N/A</v>
      </c>
      <c r="G16" s="9" t="e">
        <f>VLOOKUP(VLOOKUP($B16,CodeList_Mapping!$D$2:$F$12,3,FALSE),CountryData_DSD!$P$1:$Q$9,2,FALSE)</f>
        <v>#N/A</v>
      </c>
      <c r="H16" s="9" t="e">
        <f>VLOOKUP(VLOOKUP($C16,CodeList_Mapping!$H$2:$K$12,2,FALSE),CountryData_DSD!$G$2:$H$4,2,FALSE)</f>
        <v>#N/A</v>
      </c>
      <c r="I16" s="9" t="e">
        <f>VLOOKUP(VLOOKUP($C16,CodeList_Mapping!$H$2:$K$12,4,FALSE),CountryData_DSD!$J$2:$K$10,2,FALSE)</f>
        <v>#N/A</v>
      </c>
      <c r="J16" s="9" t="e">
        <f>VLOOKUP(VLOOKUP($C16,CodeList_Mapping!$H$2:$K$12,3,FALSE),CountryData_DSD!$M$2:$N$5,2,FALSE)</f>
        <v>#N/A</v>
      </c>
    </row>
    <row r="17" spans="1:10" ht="15">
      <c r="A17" s="9" t="s">
        <v>244</v>
      </c>
      <c r="B17" s="9" t="s">
        <v>245</v>
      </c>
      <c r="C17" s="9" t="s">
        <v>198</v>
      </c>
      <c r="E17" s="9">
        <f>VLOOKUP($A17,CodeList_Mapping!$A$2:$B$31,2,FALSE)</f>
        <v>0</v>
      </c>
      <c r="F17" s="9" t="e">
        <f>VLOOKUP(VLOOKUP($B17,CodeList_Mapping!$D$2:$F$12,2,FALSE),CountryData_DSD!$D$2:$E$17,2,FALSE)</f>
        <v>#N/A</v>
      </c>
      <c r="G17" s="9" t="e">
        <f>VLOOKUP(VLOOKUP($B17,CodeList_Mapping!$D$2:$F$12,3,FALSE),CountryData_DSD!$P$1:$Q$9,2,FALSE)</f>
        <v>#N/A</v>
      </c>
      <c r="H17" s="9" t="e">
        <f>VLOOKUP(VLOOKUP($C17,CodeList_Mapping!$H$2:$K$12,2,FALSE),CountryData_DSD!$G$2:$H$4,2,FALSE)</f>
        <v>#N/A</v>
      </c>
      <c r="I17" s="9" t="e">
        <f>VLOOKUP(VLOOKUP($C17,CodeList_Mapping!$H$2:$K$12,4,FALSE),CountryData_DSD!$J$2:$K$10,2,FALSE)</f>
        <v>#N/A</v>
      </c>
      <c r="J17" s="9" t="e">
        <f>VLOOKUP(VLOOKUP($C17,CodeList_Mapping!$H$2:$K$12,3,FALSE),CountryData_DSD!$M$2:$N$5,2,FALSE)</f>
        <v>#N/A</v>
      </c>
    </row>
    <row r="18" spans="1:10" ht="15">
      <c r="A18" s="9" t="s">
        <v>217</v>
      </c>
      <c r="B18" s="9" t="s">
        <v>31</v>
      </c>
      <c r="C18" s="9" t="s">
        <v>218</v>
      </c>
      <c r="E18" s="9">
        <f>VLOOKUP($A18,CodeList_Mapping!$A$2:$B$31,2,FALSE)</f>
        <v>0</v>
      </c>
      <c r="F18" s="9" t="e">
        <f>VLOOKUP(VLOOKUP($B18,CodeList_Mapping!$D$2:$F$12,2,FALSE),CountryData_DSD!$D$2:$E$17,2,FALSE)</f>
        <v>#N/A</v>
      </c>
      <c r="G18" s="9" t="e">
        <f>VLOOKUP(VLOOKUP($B18,CodeList_Mapping!$D$2:$F$12,3,FALSE),CountryData_DSD!$P$1:$Q$9,2,FALSE)</f>
        <v>#N/A</v>
      </c>
      <c r="H18" s="9" t="e">
        <f>VLOOKUP(VLOOKUP($C18,CodeList_Mapping!$H$2:$K$12,2,FALSE),CountryData_DSD!$G$2:$H$4,2,FALSE)</f>
        <v>#N/A</v>
      </c>
      <c r="I18" s="9" t="e">
        <f>VLOOKUP(VLOOKUP($C18,CodeList_Mapping!$H$2:$K$12,4,FALSE),CountryData_DSD!$J$2:$K$10,2,FALSE)</f>
        <v>#N/A</v>
      </c>
      <c r="J18" s="9" t="e">
        <f>VLOOKUP(VLOOKUP($C18,CodeList_Mapping!$H$2:$K$12,3,FALSE),CountryData_DSD!$M$2:$N$5,2,FALSE)</f>
        <v>#N/A</v>
      </c>
    </row>
    <row r="19" spans="1:10" ht="15">
      <c r="A19" s="9" t="s">
        <v>66</v>
      </c>
      <c r="B19" s="9" t="s">
        <v>31</v>
      </c>
      <c r="C19" s="9" t="s">
        <v>53</v>
      </c>
      <c r="E19" s="9">
        <f>VLOOKUP($A19,CodeList_Mapping!$A$2:$B$31,2,FALSE)</f>
        <v>0</v>
      </c>
      <c r="F19" s="9" t="e">
        <f>VLOOKUP(VLOOKUP($B19,CodeList_Mapping!$D$2:$F$12,2,FALSE),CountryData_DSD!$D$2:$E$17,2,FALSE)</f>
        <v>#N/A</v>
      </c>
      <c r="G19" s="9" t="e">
        <f>VLOOKUP(VLOOKUP($B19,CodeList_Mapping!$D$2:$F$12,3,FALSE),CountryData_DSD!$P$1:$Q$9,2,FALSE)</f>
        <v>#N/A</v>
      </c>
      <c r="H19" s="9" t="e">
        <f>VLOOKUP(VLOOKUP($C19,CodeList_Mapping!$H$2:$K$12,2,FALSE),CountryData_DSD!$G$2:$H$4,2,FALSE)</f>
        <v>#N/A</v>
      </c>
      <c r="I19" s="9" t="e">
        <f>VLOOKUP(VLOOKUP($C19,CodeList_Mapping!$H$2:$K$12,4,FALSE),CountryData_DSD!$J$2:$K$10,2,FALSE)</f>
        <v>#N/A</v>
      </c>
      <c r="J19" s="9" t="e">
        <f>VLOOKUP(VLOOKUP($C19,CodeList_Mapping!$H$2:$K$12,3,FALSE),CountryData_DSD!$M$2:$N$5,2,FALSE)</f>
        <v>#N/A</v>
      </c>
    </row>
    <row r="20" spans="1:10" ht="15">
      <c r="A20" s="9" t="s">
        <v>224</v>
      </c>
      <c r="B20" s="9" t="s">
        <v>31</v>
      </c>
      <c r="C20" s="9" t="s">
        <v>198</v>
      </c>
      <c r="E20" s="9">
        <f>VLOOKUP($A20,CodeList_Mapping!$A$2:$B$31,2,FALSE)</f>
        <v>0</v>
      </c>
      <c r="F20" s="9" t="e">
        <f>VLOOKUP(VLOOKUP($B20,CodeList_Mapping!$D$2:$F$12,2,FALSE),CountryData_DSD!$D$2:$E$17,2,FALSE)</f>
        <v>#N/A</v>
      </c>
      <c r="G20" s="9" t="e">
        <f>VLOOKUP(VLOOKUP($B20,CodeList_Mapping!$D$2:$F$12,3,FALSE),CountryData_DSD!$P$1:$Q$9,2,FALSE)</f>
        <v>#N/A</v>
      </c>
      <c r="H20" s="9" t="e">
        <f>VLOOKUP(VLOOKUP($C20,CodeList_Mapping!$H$2:$K$12,2,FALSE),CountryData_DSD!$G$2:$H$4,2,FALSE)</f>
        <v>#N/A</v>
      </c>
      <c r="I20" s="9" t="e">
        <f>VLOOKUP(VLOOKUP($C20,CodeList_Mapping!$H$2:$K$12,4,FALSE),CountryData_DSD!$J$2:$K$10,2,FALSE)</f>
        <v>#N/A</v>
      </c>
      <c r="J20" s="9" t="e">
        <f>VLOOKUP(VLOOKUP($C20,CodeList_Mapping!$H$2:$K$12,3,FALSE),CountryData_DSD!$M$2:$N$5,2,FALSE)</f>
        <v>#N/A</v>
      </c>
    </row>
    <row r="21" spans="1:10" ht="15">
      <c r="A21" s="9" t="s">
        <v>236</v>
      </c>
      <c r="B21" s="9" t="s">
        <v>31</v>
      </c>
      <c r="C21" s="9" t="s">
        <v>198</v>
      </c>
      <c r="E21" s="9">
        <f>VLOOKUP($A21,CodeList_Mapping!$A$2:$B$31,2,FALSE)</f>
        <v>0</v>
      </c>
      <c r="F21" s="9" t="e">
        <f>VLOOKUP(VLOOKUP($B21,CodeList_Mapping!$D$2:$F$12,2,FALSE),CountryData_DSD!$D$2:$E$17,2,FALSE)</f>
        <v>#N/A</v>
      </c>
      <c r="G21" s="9" t="e">
        <f>VLOOKUP(VLOOKUP($B21,CodeList_Mapping!$D$2:$F$12,3,FALSE),CountryData_DSD!$P$1:$Q$9,2,FALSE)</f>
        <v>#N/A</v>
      </c>
      <c r="H21" s="9" t="e">
        <f>VLOOKUP(VLOOKUP($C21,CodeList_Mapping!$H$2:$K$12,2,FALSE),CountryData_DSD!$G$2:$H$4,2,FALSE)</f>
        <v>#N/A</v>
      </c>
      <c r="I21" s="9" t="e">
        <f>VLOOKUP(VLOOKUP($C21,CodeList_Mapping!$H$2:$K$12,4,FALSE),CountryData_DSD!$J$2:$K$10,2,FALSE)</f>
        <v>#N/A</v>
      </c>
      <c r="J21" s="9" t="e">
        <f>VLOOKUP(VLOOKUP($C21,CodeList_Mapping!$H$2:$K$12,3,FALSE),CountryData_DSD!$M$2:$N$5,2,FALSE)</f>
        <v>#N/A</v>
      </c>
    </row>
    <row r="22" spans="1:10" ht="15">
      <c r="A22" s="9" t="s">
        <v>237</v>
      </c>
      <c r="B22" s="9" t="s">
        <v>31</v>
      </c>
      <c r="C22" s="9" t="s">
        <v>198</v>
      </c>
      <c r="E22" s="9">
        <f>VLOOKUP($A22,CodeList_Mapping!$A$2:$B$31,2,FALSE)</f>
        <v>0</v>
      </c>
      <c r="F22" s="9" t="e">
        <f>VLOOKUP(VLOOKUP($B22,CodeList_Mapping!$D$2:$F$12,2,FALSE),CountryData_DSD!$D$2:$E$17,2,FALSE)</f>
        <v>#N/A</v>
      </c>
      <c r="G22" s="9" t="e">
        <f>VLOOKUP(VLOOKUP($B22,CodeList_Mapping!$D$2:$F$12,3,FALSE),CountryData_DSD!$P$1:$Q$9,2,FALSE)</f>
        <v>#N/A</v>
      </c>
      <c r="H22" s="9" t="e">
        <f>VLOOKUP(VLOOKUP($C22,CodeList_Mapping!$H$2:$K$12,2,FALSE),CountryData_DSD!$G$2:$H$4,2,FALSE)</f>
        <v>#N/A</v>
      </c>
      <c r="I22" s="9" t="e">
        <f>VLOOKUP(VLOOKUP($C22,CodeList_Mapping!$H$2:$K$12,4,FALSE),CountryData_DSD!$J$2:$K$10,2,FALSE)</f>
        <v>#N/A</v>
      </c>
      <c r="J22" s="9" t="e">
        <f>VLOOKUP(VLOOKUP($C22,CodeList_Mapping!$H$2:$K$12,3,FALSE),CountryData_DSD!$M$2:$N$5,2,FALSE)</f>
        <v>#N/A</v>
      </c>
    </row>
    <row r="23" spans="1:10" ht="15">
      <c r="A23" s="9" t="s">
        <v>199</v>
      </c>
      <c r="B23" s="9" t="s">
        <v>31</v>
      </c>
      <c r="C23" s="9" t="s">
        <v>198</v>
      </c>
      <c r="E23" s="9">
        <f>VLOOKUP($A23,CodeList_Mapping!$A$2:$B$31,2,FALSE)</f>
        <v>0</v>
      </c>
      <c r="F23" s="9" t="e">
        <f>VLOOKUP(VLOOKUP($B23,CodeList_Mapping!$D$2:$F$12,2,FALSE),CountryData_DSD!$D$2:$E$17,2,FALSE)</f>
        <v>#N/A</v>
      </c>
      <c r="G23" s="9" t="e">
        <f>VLOOKUP(VLOOKUP($B23,CodeList_Mapping!$D$2:$F$12,3,FALSE),CountryData_DSD!$P$1:$Q$9,2,FALSE)</f>
        <v>#N/A</v>
      </c>
      <c r="H23" s="9" t="e">
        <f>VLOOKUP(VLOOKUP($C23,CodeList_Mapping!$H$2:$K$12,2,FALSE),CountryData_DSD!$G$2:$H$4,2,FALSE)</f>
        <v>#N/A</v>
      </c>
      <c r="I23" s="9" t="e">
        <f>VLOOKUP(VLOOKUP($C23,CodeList_Mapping!$H$2:$K$12,4,FALSE),CountryData_DSD!$J$2:$K$10,2,FALSE)</f>
        <v>#N/A</v>
      </c>
      <c r="J23" s="9" t="e">
        <f>VLOOKUP(VLOOKUP($C23,CodeList_Mapping!$H$2:$K$12,3,FALSE),CountryData_DSD!$M$2:$N$5,2,FALSE)</f>
        <v>#N/A</v>
      </c>
    </row>
    <row r="24" spans="1:10" ht="15">
      <c r="A24" s="9" t="s">
        <v>205</v>
      </c>
      <c r="B24" s="9" t="s">
        <v>31</v>
      </c>
      <c r="C24" s="9" t="s">
        <v>54</v>
      </c>
      <c r="E24" s="9">
        <f>VLOOKUP($A24,CodeList_Mapping!$A$2:$B$31,2,FALSE)</f>
        <v>0</v>
      </c>
      <c r="F24" s="9" t="e">
        <f>VLOOKUP(VLOOKUP($B24,CodeList_Mapping!$D$2:$F$12,2,FALSE),CountryData_DSD!$D$2:$E$17,2,FALSE)</f>
        <v>#N/A</v>
      </c>
      <c r="G24" s="9" t="e">
        <f>VLOOKUP(VLOOKUP($B24,CodeList_Mapping!$D$2:$F$12,3,FALSE),CountryData_DSD!$P$1:$Q$9,2,FALSE)</f>
        <v>#N/A</v>
      </c>
      <c r="H24" s="9" t="e">
        <f>VLOOKUP(VLOOKUP($C24,CodeList_Mapping!$H$2:$K$12,2,FALSE),CountryData_DSD!$G$2:$H$4,2,FALSE)</f>
        <v>#N/A</v>
      </c>
      <c r="I24" s="9" t="e">
        <f>VLOOKUP(VLOOKUP($C24,CodeList_Mapping!$H$2:$K$12,4,FALSE),CountryData_DSD!$J$2:$K$10,2,FALSE)</f>
        <v>#N/A</v>
      </c>
      <c r="J24" s="9" t="e">
        <f>VLOOKUP(VLOOKUP($C24,CodeList_Mapping!$H$2:$K$12,3,FALSE),CountryData_DSD!$M$2:$N$5,2,FALSE)</f>
        <v>#N/A</v>
      </c>
    </row>
    <row r="25" spans="1:10" ht="15">
      <c r="A25" s="9" t="s">
        <v>212</v>
      </c>
      <c r="B25" s="9" t="s">
        <v>31</v>
      </c>
      <c r="C25" s="9" t="s">
        <v>198</v>
      </c>
      <c r="E25" s="9">
        <f>VLOOKUP($A25,CodeList_Mapping!$A$2:$B$31,2,FALSE)</f>
        <v>0</v>
      </c>
      <c r="F25" s="9" t="e">
        <f>VLOOKUP(VLOOKUP($B25,CodeList_Mapping!$D$2:$F$12,2,FALSE),CountryData_DSD!$D$2:$E$17,2,FALSE)</f>
        <v>#N/A</v>
      </c>
      <c r="G25" s="9" t="e">
        <f>VLOOKUP(VLOOKUP($B25,CodeList_Mapping!$D$2:$F$12,3,FALSE),CountryData_DSD!$P$1:$Q$9,2,FALSE)</f>
        <v>#N/A</v>
      </c>
      <c r="H25" s="9" t="e">
        <f>VLOOKUP(VLOOKUP($C25,CodeList_Mapping!$H$2:$K$12,2,FALSE),CountryData_DSD!$G$2:$H$4,2,FALSE)</f>
        <v>#N/A</v>
      </c>
      <c r="I25" s="9" t="e">
        <f>VLOOKUP(VLOOKUP($C25,CodeList_Mapping!$H$2:$K$12,4,FALSE),CountryData_DSD!$J$2:$K$10,2,FALSE)</f>
        <v>#N/A</v>
      </c>
      <c r="J25" s="9" t="e">
        <f>VLOOKUP(VLOOKUP($C25,CodeList_Mapping!$H$2:$K$12,3,FALSE),CountryData_DSD!$M$2:$N$5,2,FALSE)</f>
        <v>#N/A</v>
      </c>
    </row>
    <row r="26" spans="1:10" ht="15">
      <c r="A26" s="9" t="s">
        <v>222</v>
      </c>
      <c r="B26" s="9" t="s">
        <v>31</v>
      </c>
      <c r="C26" s="9" t="s">
        <v>198</v>
      </c>
      <c r="E26" s="9">
        <f>VLOOKUP($A26,CodeList_Mapping!$A$2:$B$31,2,FALSE)</f>
        <v>0</v>
      </c>
      <c r="F26" s="9" t="e">
        <f>VLOOKUP(VLOOKUP($B26,CodeList_Mapping!$D$2:$F$12,2,FALSE),CountryData_DSD!$D$2:$E$17,2,FALSE)</f>
        <v>#N/A</v>
      </c>
      <c r="G26" s="9" t="e">
        <f>VLOOKUP(VLOOKUP($B26,CodeList_Mapping!$D$2:$F$12,3,FALSE),CountryData_DSD!$P$1:$Q$9,2,FALSE)</f>
        <v>#N/A</v>
      </c>
      <c r="H26" s="9" t="e">
        <f>VLOOKUP(VLOOKUP($C26,CodeList_Mapping!$H$2:$K$12,2,FALSE),CountryData_DSD!$G$2:$H$4,2,FALSE)</f>
        <v>#N/A</v>
      </c>
      <c r="I26" s="9" t="e">
        <f>VLOOKUP(VLOOKUP($C26,CodeList_Mapping!$H$2:$K$12,4,FALSE),CountryData_DSD!$J$2:$K$10,2,FALSE)</f>
        <v>#N/A</v>
      </c>
      <c r="J26" s="9" t="e">
        <f>VLOOKUP(VLOOKUP($C26,CodeList_Mapping!$H$2:$K$12,3,FALSE),CountryData_DSD!$M$2:$N$5,2,FALSE)</f>
        <v>#N/A</v>
      </c>
    </row>
    <row r="27" spans="1:10" ht="15">
      <c r="A27" s="9" t="s">
        <v>220</v>
      </c>
      <c r="B27" s="9" t="s">
        <v>30</v>
      </c>
      <c r="C27" s="9" t="s">
        <v>221</v>
      </c>
      <c r="E27" s="9">
        <f>VLOOKUP($A27,CodeList_Mapping!$A$2:$B$31,2,FALSE)</f>
        <v>0</v>
      </c>
      <c r="F27" s="9" t="e">
        <f>VLOOKUP(VLOOKUP($B27,CodeList_Mapping!$D$2:$F$12,2,FALSE),CountryData_DSD!$D$2:$E$17,2,FALSE)</f>
        <v>#N/A</v>
      </c>
      <c r="G27" s="9" t="e">
        <f>VLOOKUP(VLOOKUP($B27,CodeList_Mapping!$D$2:$F$12,3,FALSE),CountryData_DSD!$P$1:$Q$9,2,FALSE)</f>
        <v>#N/A</v>
      </c>
      <c r="H27" s="9" t="e">
        <f>VLOOKUP(VLOOKUP($C27,CodeList_Mapping!$H$2:$K$12,2,FALSE),CountryData_DSD!$G$2:$H$4,2,FALSE)</f>
        <v>#N/A</v>
      </c>
      <c r="I27" s="9" t="e">
        <f>VLOOKUP(VLOOKUP($C27,CodeList_Mapping!$H$2:$K$12,4,FALSE),CountryData_DSD!$J$2:$K$10,2,FALSE)</f>
        <v>#N/A</v>
      </c>
      <c r="J27" s="9" t="e">
        <f>VLOOKUP(VLOOKUP($C27,CodeList_Mapping!$H$2:$K$12,3,FALSE),CountryData_DSD!$M$2:$N$5,2,FALSE)</f>
        <v>#N/A</v>
      </c>
    </row>
    <row r="28" spans="1:10" ht="15">
      <c r="A28" s="9" t="s">
        <v>196</v>
      </c>
      <c r="B28" s="9" t="s">
        <v>197</v>
      </c>
      <c r="C28" s="9" t="s">
        <v>198</v>
      </c>
      <c r="E28" s="9">
        <f>VLOOKUP($A28,CodeList_Mapping!$A$2:$B$31,2,FALSE)</f>
        <v>0</v>
      </c>
      <c r="F28" s="9" t="e">
        <f>VLOOKUP(VLOOKUP($B28,CodeList_Mapping!$D$2:$F$12,2,FALSE),CountryData_DSD!$D$2:$E$17,2,FALSE)</f>
        <v>#N/A</v>
      </c>
      <c r="G28" s="9" t="e">
        <f>VLOOKUP(VLOOKUP($B28,CodeList_Mapping!$D$2:$F$12,3,FALSE),CountryData_DSD!$P$1:$Q$9,2,FALSE)</f>
        <v>#N/A</v>
      </c>
      <c r="H28" s="9" t="e">
        <f>VLOOKUP(VLOOKUP($C28,CodeList_Mapping!$H$2:$K$12,2,FALSE),CountryData_DSD!$G$2:$H$4,2,FALSE)</f>
        <v>#N/A</v>
      </c>
      <c r="I28" s="9" t="e">
        <f>VLOOKUP(VLOOKUP($C28,CodeList_Mapping!$H$2:$K$12,4,FALSE),CountryData_DSD!$J$2:$K$10,2,FALSE)</f>
        <v>#N/A</v>
      </c>
      <c r="J28" s="9" t="e">
        <f>VLOOKUP(VLOOKUP($C28,CodeList_Mapping!$H$2:$K$12,3,FALSE),CountryData_DSD!$M$2:$N$5,2,FALSE)</f>
        <v>#N/A</v>
      </c>
    </row>
    <row r="29" spans="1:10" ht="15">
      <c r="A29" s="9" t="s">
        <v>248</v>
      </c>
      <c r="B29" s="9" t="s">
        <v>31</v>
      </c>
      <c r="C29" s="9" t="s">
        <v>43</v>
      </c>
      <c r="E29" s="9">
        <f>VLOOKUP($A29,CodeList_Mapping!$A$2:$B$31,2,FALSE)</f>
        <v>0</v>
      </c>
      <c r="F29" s="9" t="e">
        <f>VLOOKUP(VLOOKUP($B29,CodeList_Mapping!$D$2:$F$12,2,FALSE),CountryData_DSD!$D$2:$E$17,2,FALSE)</f>
        <v>#N/A</v>
      </c>
      <c r="G29" s="9" t="e">
        <f>VLOOKUP(VLOOKUP($B29,CodeList_Mapping!$D$2:$F$12,3,FALSE),CountryData_DSD!$P$1:$Q$9,2,FALSE)</f>
        <v>#N/A</v>
      </c>
      <c r="H29" s="9" t="e">
        <f>VLOOKUP(VLOOKUP($C29,CodeList_Mapping!$H$2:$K$12,2,FALSE),CountryData_DSD!$G$2:$H$4,2,FALSE)</f>
        <v>#N/A</v>
      </c>
      <c r="I29" s="9" t="e">
        <f>VLOOKUP(VLOOKUP($C29,CodeList_Mapping!$H$2:$K$12,4,FALSE),CountryData_DSD!$J$2:$K$10,2,FALSE)</f>
        <v>#N/A</v>
      </c>
      <c r="J29" s="9" t="e">
        <f>VLOOKUP(VLOOKUP($C29,CodeList_Mapping!$H$2:$K$12,3,FALSE),CountryData_DSD!$M$2:$N$5,2,FALSE)</f>
        <v>#N/A</v>
      </c>
    </row>
    <row r="30" spans="1:10" ht="15">
      <c r="A30" s="9" t="s">
        <v>211</v>
      </c>
      <c r="B30" s="9" t="s">
        <v>31</v>
      </c>
      <c r="C30" s="9" t="s">
        <v>198</v>
      </c>
      <c r="E30" s="9">
        <f>VLOOKUP($A30,CodeList_Mapping!$A$2:$B$31,2,FALSE)</f>
        <v>0</v>
      </c>
      <c r="F30" s="9" t="e">
        <f>VLOOKUP(VLOOKUP($B30,CodeList_Mapping!$D$2:$F$12,2,FALSE),CountryData_DSD!$D$2:$E$17,2,FALSE)</f>
        <v>#N/A</v>
      </c>
      <c r="G30" s="9" t="e">
        <f>VLOOKUP(VLOOKUP($B30,CodeList_Mapping!$D$2:$F$12,3,FALSE),CountryData_DSD!$P$1:$Q$9,2,FALSE)</f>
        <v>#N/A</v>
      </c>
      <c r="H30" s="9" t="e">
        <f>VLOOKUP(VLOOKUP($C30,CodeList_Mapping!$H$2:$K$12,2,FALSE),CountryData_DSD!$G$2:$H$4,2,FALSE)</f>
        <v>#N/A</v>
      </c>
      <c r="I30" s="9" t="e">
        <f>VLOOKUP(VLOOKUP($C30,CodeList_Mapping!$H$2:$K$12,4,FALSE),CountryData_DSD!$J$2:$K$10,2,FALSE)</f>
        <v>#N/A</v>
      </c>
      <c r="J30" s="9" t="e">
        <f>VLOOKUP(VLOOKUP($C30,CodeList_Mapping!$H$2:$K$12,3,FALSE),CountryData_DSD!$M$2:$N$5,2,FALSE)</f>
        <v>#N/A</v>
      </c>
    </row>
    <row r="31" spans="1:10" ht="15">
      <c r="A31" s="9" t="s">
        <v>106</v>
      </c>
      <c r="B31" s="9" t="s">
        <v>213</v>
      </c>
      <c r="C31" s="9" t="s">
        <v>198</v>
      </c>
      <c r="E31" s="9">
        <f>VLOOKUP($A31,CodeList_Mapping!$A$2:$B$31,2,FALSE)</f>
        <v>0</v>
      </c>
      <c r="F31" s="9" t="e">
        <f>VLOOKUP(VLOOKUP($B31,CodeList_Mapping!$D$2:$F$12,2,FALSE),CountryData_DSD!$D$2:$E$17,2,FALSE)</f>
        <v>#N/A</v>
      </c>
      <c r="G31" s="9" t="e">
        <f>VLOOKUP(VLOOKUP($B31,CodeList_Mapping!$D$2:$F$12,3,FALSE),CountryData_DSD!$P$1:$Q$9,2,FALSE)</f>
        <v>#N/A</v>
      </c>
      <c r="H31" s="9" t="e">
        <f>VLOOKUP(VLOOKUP($C31,CodeList_Mapping!$H$2:$K$12,2,FALSE),CountryData_DSD!$G$2:$H$4,2,FALSE)</f>
        <v>#N/A</v>
      </c>
      <c r="I31" s="9" t="e">
        <f>VLOOKUP(VLOOKUP($C31,CodeList_Mapping!$H$2:$K$12,4,FALSE),CountryData_DSD!$J$2:$K$10,2,FALSE)</f>
        <v>#N/A</v>
      </c>
      <c r="J31" s="9" t="e">
        <f>VLOOKUP(VLOOKUP($C31,CodeList_Mapping!$H$2:$K$12,3,FALSE),CountryData_DSD!$M$2:$N$5,2,FALSE)</f>
        <v>#N/A</v>
      </c>
    </row>
    <row r="32" spans="1:10" ht="15">
      <c r="A32" s="9" t="s">
        <v>239</v>
      </c>
      <c r="B32" s="9" t="s">
        <v>31</v>
      </c>
      <c r="C32" s="9" t="s">
        <v>238</v>
      </c>
      <c r="E32" s="9">
        <f>VLOOKUP($A32,CodeList_Mapping!$A$2:$B$31,2,FALSE)</f>
        <v>0</v>
      </c>
      <c r="F32" s="9" t="e">
        <f>VLOOKUP(VLOOKUP($B32,CodeList_Mapping!$D$2:$F$12,2,FALSE),CountryData_DSD!$D$2:$E$17,2,FALSE)</f>
        <v>#N/A</v>
      </c>
      <c r="G32" s="9" t="e">
        <f>VLOOKUP(VLOOKUP($B32,CodeList_Mapping!$D$2:$F$12,3,FALSE),CountryData_DSD!$P$1:$Q$9,2,FALSE)</f>
        <v>#N/A</v>
      </c>
      <c r="H32" s="9" t="e">
        <f>VLOOKUP(VLOOKUP($C32,CodeList_Mapping!$H$2:$K$12,2,FALSE),CountryData_DSD!$G$2:$H$4,2,FALSE)</f>
        <v>#N/A</v>
      </c>
      <c r="I32" s="9" t="e">
        <f>VLOOKUP(VLOOKUP($C32,CodeList_Mapping!$H$2:$K$12,4,FALSE),CountryData_DSD!$J$2:$K$10,2,FALSE)</f>
        <v>#N/A</v>
      </c>
      <c r="J32" s="9" t="e">
        <f>VLOOKUP(VLOOKUP($C32,CodeList_Mapping!$H$2:$K$12,3,FALSE),CountryData_DSD!$M$2:$N$5,2,FALSE)</f>
        <v>#N/A</v>
      </c>
    </row>
    <row r="33" spans="8:10" ht="15">
      <c r="H33" s="9"/>
      <c r="I33" s="9"/>
      <c r="J33" s="9"/>
    </row>
    <row r="34" spans="8:10" ht="15">
      <c r="H34" s="9"/>
      <c r="I34" s="9"/>
      <c r="J34" s="9"/>
    </row>
  </sheetData>
  <sheetProtection/>
  <mergeCells count="2">
    <mergeCell ref="A1:C1"/>
    <mergeCell ref="E1:J1"/>
  </mergeCells>
  <printOptions/>
  <pageMargins left="0.33" right="0.13" top="0.75" bottom="0.75" header="0.3" footer="0.3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pane ySplit="1" topLeftCell="A2" activePane="bottomLeft" state="frozen"/>
      <selection pane="topLeft" activeCell="A1" sqref="A1:C22"/>
      <selection pane="bottomLeft" activeCell="A1" sqref="A1"/>
    </sheetView>
  </sheetViews>
  <sheetFormatPr defaultColWidth="9.140625" defaultRowHeight="15"/>
  <cols>
    <col min="1" max="1" width="74.7109375" style="0" customWidth="1"/>
    <col min="2" max="2" width="21.140625" style="0" bestFit="1" customWidth="1"/>
    <col min="3" max="3" width="2.7109375" style="2" customWidth="1"/>
    <col min="4" max="4" width="49.421875" style="0" bestFit="1" customWidth="1"/>
    <col min="5" max="5" width="31.7109375" style="0" bestFit="1" customWidth="1"/>
    <col min="6" max="6" width="2.7109375" style="2" customWidth="1"/>
    <col min="7" max="7" width="19.7109375" style="0" bestFit="1" customWidth="1"/>
    <col min="8" max="8" width="15.00390625" style="0" bestFit="1" customWidth="1"/>
    <col min="9" max="9" width="3.140625" style="2" customWidth="1"/>
    <col min="10" max="10" width="18.421875" style="0" bestFit="1" customWidth="1"/>
    <col min="11" max="11" width="16.7109375" style="0" bestFit="1" customWidth="1"/>
    <col min="12" max="12" width="3.140625" style="2" customWidth="1"/>
    <col min="13" max="13" width="14.00390625" style="0" bestFit="1" customWidth="1"/>
    <col min="14" max="14" width="8.8515625" style="0" bestFit="1" customWidth="1"/>
    <col min="15" max="15" width="2.421875" style="2" customWidth="1"/>
    <col min="16" max="16" width="22.00390625" style="0" bestFit="1" customWidth="1"/>
    <col min="17" max="17" width="21.57421875" style="0" bestFit="1" customWidth="1"/>
  </cols>
  <sheetData>
    <row r="1" spans="1:17" ht="15.75" thickBot="1">
      <c r="A1" s="22" t="s">
        <v>170</v>
      </c>
      <c r="B1" s="22" t="s">
        <v>169</v>
      </c>
      <c r="C1" s="7"/>
      <c r="D1" s="22" t="s">
        <v>185</v>
      </c>
      <c r="E1" s="22" t="s">
        <v>186</v>
      </c>
      <c r="F1" s="7"/>
      <c r="G1" s="22" t="s">
        <v>188</v>
      </c>
      <c r="H1" s="22" t="s">
        <v>187</v>
      </c>
      <c r="I1" s="7"/>
      <c r="J1" s="22" t="s">
        <v>190</v>
      </c>
      <c r="K1" s="22" t="s">
        <v>189</v>
      </c>
      <c r="L1" s="7"/>
      <c r="M1" s="22" t="s">
        <v>192</v>
      </c>
      <c r="N1" s="22" t="s">
        <v>191</v>
      </c>
      <c r="O1" s="7"/>
      <c r="P1" s="22" t="s">
        <v>194</v>
      </c>
      <c r="Q1" s="22" t="s">
        <v>193</v>
      </c>
    </row>
    <row r="2" spans="1:17" ht="15">
      <c r="A2" t="s">
        <v>124</v>
      </c>
      <c r="B2" t="s">
        <v>123</v>
      </c>
      <c r="D2" t="s">
        <v>27</v>
      </c>
      <c r="E2" t="s">
        <v>171</v>
      </c>
      <c r="G2" t="s">
        <v>52</v>
      </c>
      <c r="H2" t="s">
        <v>49</v>
      </c>
      <c r="J2" t="s">
        <v>23</v>
      </c>
      <c r="K2" t="s">
        <v>14</v>
      </c>
      <c r="M2" t="s">
        <v>45</v>
      </c>
      <c r="N2" t="s">
        <v>49</v>
      </c>
      <c r="P2" t="s">
        <v>55</v>
      </c>
      <c r="Q2">
        <v>0</v>
      </c>
    </row>
    <row r="3" spans="1:17" ht="15">
      <c r="A3" t="s">
        <v>128</v>
      </c>
      <c r="B3" t="s">
        <v>127</v>
      </c>
      <c r="D3" t="s">
        <v>32</v>
      </c>
      <c r="E3" t="s">
        <v>175</v>
      </c>
      <c r="G3" t="s">
        <v>53</v>
      </c>
      <c r="H3" t="s">
        <v>50</v>
      </c>
      <c r="J3" t="s">
        <v>24</v>
      </c>
      <c r="K3" t="s">
        <v>15</v>
      </c>
      <c r="M3" t="s">
        <v>43</v>
      </c>
      <c r="N3" t="s">
        <v>47</v>
      </c>
      <c r="P3" t="s">
        <v>56</v>
      </c>
      <c r="Q3">
        <v>1</v>
      </c>
    </row>
    <row r="4" spans="1:17" ht="15">
      <c r="A4" t="s">
        <v>126</v>
      </c>
      <c r="B4" t="s">
        <v>125</v>
      </c>
      <c r="D4" t="s">
        <v>42</v>
      </c>
      <c r="E4" t="s">
        <v>184</v>
      </c>
      <c r="G4" t="s">
        <v>54</v>
      </c>
      <c r="H4" t="s">
        <v>51</v>
      </c>
      <c r="J4" t="s">
        <v>25</v>
      </c>
      <c r="K4" t="s">
        <v>16</v>
      </c>
      <c r="M4" t="s">
        <v>44</v>
      </c>
      <c r="N4" t="s">
        <v>48</v>
      </c>
      <c r="P4" t="s">
        <v>57</v>
      </c>
      <c r="Q4">
        <v>2</v>
      </c>
    </row>
    <row r="5" spans="1:17" ht="15">
      <c r="A5" t="s">
        <v>114</v>
      </c>
      <c r="B5" t="s">
        <v>113</v>
      </c>
      <c r="D5" t="s">
        <v>34</v>
      </c>
      <c r="E5" t="s">
        <v>49</v>
      </c>
      <c r="J5" t="s">
        <v>26</v>
      </c>
      <c r="K5" t="s">
        <v>17</v>
      </c>
      <c r="M5" t="s">
        <v>18</v>
      </c>
      <c r="N5" t="s">
        <v>46</v>
      </c>
      <c r="P5" t="s">
        <v>58</v>
      </c>
      <c r="Q5">
        <v>3</v>
      </c>
    </row>
    <row r="6" spans="1:17" ht="15">
      <c r="A6" t="s">
        <v>140</v>
      </c>
      <c r="B6" t="s">
        <v>139</v>
      </c>
      <c r="D6" t="s">
        <v>41</v>
      </c>
      <c r="E6" t="s">
        <v>183</v>
      </c>
      <c r="J6" t="s">
        <v>19</v>
      </c>
      <c r="K6" t="s">
        <v>10</v>
      </c>
      <c r="P6" t="s">
        <v>59</v>
      </c>
      <c r="Q6">
        <v>4</v>
      </c>
    </row>
    <row r="7" spans="1:17" ht="15">
      <c r="A7" t="s">
        <v>138</v>
      </c>
      <c r="B7" t="s">
        <v>137</v>
      </c>
      <c r="D7" t="s">
        <v>29</v>
      </c>
      <c r="E7" t="s">
        <v>172</v>
      </c>
      <c r="J7" t="s">
        <v>18</v>
      </c>
      <c r="K7" t="s">
        <v>46</v>
      </c>
      <c r="P7" t="s">
        <v>60</v>
      </c>
      <c r="Q7">
        <v>6</v>
      </c>
    </row>
    <row r="8" spans="1:17" ht="15">
      <c r="A8" t="s">
        <v>110</v>
      </c>
      <c r="B8" t="s">
        <v>109</v>
      </c>
      <c r="D8" t="s">
        <v>37</v>
      </c>
      <c r="E8" t="s">
        <v>179</v>
      </c>
      <c r="J8" t="s">
        <v>22</v>
      </c>
      <c r="K8" t="s">
        <v>13</v>
      </c>
      <c r="P8" t="s">
        <v>61</v>
      </c>
      <c r="Q8">
        <v>9</v>
      </c>
    </row>
    <row r="9" spans="1:17" ht="15">
      <c r="A9" t="s">
        <v>82</v>
      </c>
      <c r="B9" t="s">
        <v>81</v>
      </c>
      <c r="D9" t="s">
        <v>38</v>
      </c>
      <c r="E9" t="s">
        <v>180</v>
      </c>
      <c r="J9" t="s">
        <v>21</v>
      </c>
      <c r="K9" t="s">
        <v>12</v>
      </c>
      <c r="P9" t="s">
        <v>62</v>
      </c>
      <c r="Q9">
        <v>12</v>
      </c>
    </row>
    <row r="10" spans="1:11" ht="15">
      <c r="A10" t="s">
        <v>84</v>
      </c>
      <c r="B10" t="s">
        <v>83</v>
      </c>
      <c r="D10" t="s">
        <v>35</v>
      </c>
      <c r="E10" t="s">
        <v>177</v>
      </c>
      <c r="J10" t="s">
        <v>20</v>
      </c>
      <c r="K10" t="s">
        <v>11</v>
      </c>
    </row>
    <row r="11" spans="1:5" ht="15">
      <c r="A11" t="s">
        <v>122</v>
      </c>
      <c r="B11" t="s">
        <v>121</v>
      </c>
      <c r="D11" t="s">
        <v>36</v>
      </c>
      <c r="E11" t="s">
        <v>178</v>
      </c>
    </row>
    <row r="12" spans="1:5" ht="15">
      <c r="A12" t="s">
        <v>144</v>
      </c>
      <c r="B12" t="s">
        <v>143</v>
      </c>
      <c r="D12" t="s">
        <v>39</v>
      </c>
      <c r="E12" t="s">
        <v>181</v>
      </c>
    </row>
    <row r="13" spans="1:5" ht="15">
      <c r="A13" t="s">
        <v>142</v>
      </c>
      <c r="B13" t="s">
        <v>141</v>
      </c>
      <c r="D13" t="s">
        <v>40</v>
      </c>
      <c r="E13" t="s">
        <v>182</v>
      </c>
    </row>
    <row r="14" spans="1:5" ht="15">
      <c r="A14" t="s">
        <v>116</v>
      </c>
      <c r="B14" t="s">
        <v>115</v>
      </c>
      <c r="D14" t="s">
        <v>31</v>
      </c>
      <c r="E14" t="s">
        <v>174</v>
      </c>
    </row>
    <row r="15" spans="1:5" ht="15">
      <c r="A15" t="s">
        <v>120</v>
      </c>
      <c r="B15" t="s">
        <v>119</v>
      </c>
      <c r="D15" t="s">
        <v>30</v>
      </c>
      <c r="E15" t="s">
        <v>173</v>
      </c>
    </row>
    <row r="16" spans="1:5" ht="15">
      <c r="A16" t="s">
        <v>118</v>
      </c>
      <c r="B16" t="s">
        <v>117</v>
      </c>
      <c r="D16" t="s">
        <v>33</v>
      </c>
      <c r="E16" t="s">
        <v>176</v>
      </c>
    </row>
    <row r="17" spans="1:5" ht="15">
      <c r="A17" t="s">
        <v>72</v>
      </c>
      <c r="B17" t="s">
        <v>71</v>
      </c>
      <c r="D17" t="s">
        <v>28</v>
      </c>
      <c r="E17" t="s">
        <v>28</v>
      </c>
    </row>
    <row r="18" spans="1:2" ht="15">
      <c r="A18" t="s">
        <v>70</v>
      </c>
      <c r="B18" t="s">
        <v>69</v>
      </c>
    </row>
    <row r="19" spans="1:2" ht="15">
      <c r="A19" t="s">
        <v>164</v>
      </c>
      <c r="B19" t="s">
        <v>163</v>
      </c>
    </row>
    <row r="20" spans="1:2" ht="15">
      <c r="A20" t="s">
        <v>160</v>
      </c>
      <c r="B20" t="s">
        <v>159</v>
      </c>
    </row>
    <row r="21" spans="1:2" ht="15">
      <c r="A21" t="s">
        <v>162</v>
      </c>
      <c r="B21" t="s">
        <v>161</v>
      </c>
    </row>
    <row r="22" spans="1:2" ht="15">
      <c r="A22" t="s">
        <v>166</v>
      </c>
      <c r="B22" t="s">
        <v>165</v>
      </c>
    </row>
    <row r="23" spans="1:2" ht="15">
      <c r="A23" t="s">
        <v>168</v>
      </c>
      <c r="B23" t="s">
        <v>167</v>
      </c>
    </row>
    <row r="24" spans="1:2" ht="15">
      <c r="A24" t="s">
        <v>96</v>
      </c>
      <c r="B24" t="s">
        <v>95</v>
      </c>
    </row>
    <row r="25" spans="1:2" ht="15">
      <c r="A25" t="s">
        <v>98</v>
      </c>
      <c r="B25" t="s">
        <v>97</v>
      </c>
    </row>
    <row r="26" spans="1:2" ht="15">
      <c r="A26" t="s">
        <v>100</v>
      </c>
      <c r="B26" t="s">
        <v>99</v>
      </c>
    </row>
    <row r="27" spans="1:2" ht="15">
      <c r="A27" t="s">
        <v>68</v>
      </c>
      <c r="B27" t="s">
        <v>67</v>
      </c>
    </row>
    <row r="28" spans="1:2" ht="15">
      <c r="A28" t="s">
        <v>108</v>
      </c>
      <c r="B28" t="s">
        <v>107</v>
      </c>
    </row>
    <row r="29" spans="1:2" ht="15">
      <c r="A29" t="s">
        <v>156</v>
      </c>
      <c r="B29" t="s">
        <v>155</v>
      </c>
    </row>
    <row r="30" spans="1:2" ht="15">
      <c r="A30" t="s">
        <v>4</v>
      </c>
      <c r="B30" t="s">
        <v>3</v>
      </c>
    </row>
    <row r="31" spans="1:2" ht="15">
      <c r="A31" t="s">
        <v>148</v>
      </c>
      <c r="B31" t="s">
        <v>147</v>
      </c>
    </row>
    <row r="32" spans="1:2" ht="15">
      <c r="A32" t="s">
        <v>112</v>
      </c>
      <c r="B32" t="s">
        <v>111</v>
      </c>
    </row>
    <row r="33" spans="1:2" ht="15">
      <c r="A33" t="s">
        <v>154</v>
      </c>
      <c r="B33" t="s">
        <v>153</v>
      </c>
    </row>
    <row r="34" spans="1:2" ht="15">
      <c r="A34" t="s">
        <v>158</v>
      </c>
      <c r="B34" t="s">
        <v>157</v>
      </c>
    </row>
    <row r="35" spans="1:2" ht="15">
      <c r="A35" t="s">
        <v>66</v>
      </c>
      <c r="B35" t="s">
        <v>65</v>
      </c>
    </row>
    <row r="36" spans="1:2" ht="15">
      <c r="A36" t="s">
        <v>64</v>
      </c>
      <c r="B36" t="s">
        <v>63</v>
      </c>
    </row>
    <row r="37" spans="1:2" ht="15">
      <c r="A37" t="s">
        <v>86</v>
      </c>
      <c r="B37" t="s">
        <v>85</v>
      </c>
    </row>
    <row r="38" spans="1:2" ht="15">
      <c r="A38" t="s">
        <v>150</v>
      </c>
      <c r="B38" t="s">
        <v>149</v>
      </c>
    </row>
    <row r="39" spans="1:2" ht="15">
      <c r="A39" t="s">
        <v>152</v>
      </c>
      <c r="B39" t="s">
        <v>151</v>
      </c>
    </row>
    <row r="40" spans="1:2" ht="15">
      <c r="A40" t="s">
        <v>130</v>
      </c>
      <c r="B40" t="s">
        <v>129</v>
      </c>
    </row>
    <row r="41" spans="1:2" ht="15">
      <c r="A41" t="s">
        <v>9</v>
      </c>
      <c r="B41" t="s">
        <v>8</v>
      </c>
    </row>
    <row r="42" spans="1:2" ht="15">
      <c r="A42" t="s">
        <v>92</v>
      </c>
      <c r="B42" t="s">
        <v>91</v>
      </c>
    </row>
    <row r="43" spans="1:2" ht="15">
      <c r="A43" t="s">
        <v>90</v>
      </c>
      <c r="B43" t="s">
        <v>89</v>
      </c>
    </row>
    <row r="44" spans="1:2" ht="15">
      <c r="A44" t="s">
        <v>132</v>
      </c>
      <c r="B44" t="s">
        <v>131</v>
      </c>
    </row>
    <row r="45" spans="1:2" ht="15">
      <c r="A45" t="s">
        <v>76</v>
      </c>
      <c r="B45" t="s">
        <v>75</v>
      </c>
    </row>
    <row r="46" spans="1:2" ht="15">
      <c r="A46" t="s">
        <v>136</v>
      </c>
      <c r="B46" t="s">
        <v>135</v>
      </c>
    </row>
    <row r="47" spans="1:2" ht="15">
      <c r="A47" t="s">
        <v>134</v>
      </c>
      <c r="B47" t="s">
        <v>133</v>
      </c>
    </row>
    <row r="48" spans="1:2" ht="15">
      <c r="A48" t="s">
        <v>104</v>
      </c>
      <c r="B48" t="s">
        <v>103</v>
      </c>
    </row>
    <row r="49" spans="1:2" ht="15">
      <c r="A49" t="s">
        <v>78</v>
      </c>
      <c r="B49" t="s">
        <v>77</v>
      </c>
    </row>
    <row r="50" spans="1:2" ht="15">
      <c r="A50" t="s">
        <v>80</v>
      </c>
      <c r="B50" t="s">
        <v>79</v>
      </c>
    </row>
    <row r="51" spans="1:2" ht="15">
      <c r="A51" t="s">
        <v>102</v>
      </c>
      <c r="B51" t="s">
        <v>101</v>
      </c>
    </row>
    <row r="52" spans="1:2" ht="15">
      <c r="A52" t="s">
        <v>5</v>
      </c>
      <c r="B52" t="s">
        <v>6</v>
      </c>
    </row>
    <row r="53" spans="1:2" ht="15">
      <c r="A53" t="s">
        <v>2</v>
      </c>
      <c r="B53" t="s">
        <v>7</v>
      </c>
    </row>
    <row r="54" spans="1:2" ht="15">
      <c r="A54" t="s">
        <v>146</v>
      </c>
      <c r="B54" t="s">
        <v>145</v>
      </c>
    </row>
    <row r="55" spans="1:2" ht="15">
      <c r="A55" t="s">
        <v>88</v>
      </c>
      <c r="B55" t="s">
        <v>87</v>
      </c>
    </row>
    <row r="56" spans="1:2" ht="15">
      <c r="A56" t="s">
        <v>106</v>
      </c>
      <c r="B56" t="s">
        <v>105</v>
      </c>
    </row>
    <row r="57" spans="1:2" ht="15">
      <c r="A57" t="s">
        <v>94</v>
      </c>
      <c r="B57" t="s">
        <v>93</v>
      </c>
    </row>
    <row r="58" spans="1:2" ht="15">
      <c r="A58" t="s">
        <v>74</v>
      </c>
      <c r="B58" t="s">
        <v>73</v>
      </c>
    </row>
  </sheetData>
  <sheetProtection/>
  <printOptions/>
  <pageMargins left="0.26" right="0.19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unsd</dc:creator>
  <cp:keywords/>
  <dc:description/>
  <cp:lastModifiedBy>PPCDRL2</cp:lastModifiedBy>
  <cp:lastPrinted>2013-03-19T06:57:58Z</cp:lastPrinted>
  <dcterms:created xsi:type="dcterms:W3CDTF">2013-03-19T04:28:12Z</dcterms:created>
  <dcterms:modified xsi:type="dcterms:W3CDTF">2013-03-21T03:18:33Z</dcterms:modified>
  <cp:category/>
  <cp:version/>
  <cp:contentType/>
  <cp:contentStatus/>
</cp:coreProperties>
</file>